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 чтение 2013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<sst xmlns="http://schemas.openxmlformats.org/spreadsheetml/2006/main" count="275" uniqueCount="86">
  <si>
    <t>Наименование</t>
  </si>
  <si>
    <t>Код</t>
  </si>
  <si>
    <t>Итого расходов</t>
  </si>
  <si>
    <t>(наименование главного распорядителя средств федерального бюджета)</t>
  </si>
  <si>
    <t>01</t>
  </si>
  <si>
    <t>02</t>
  </si>
  <si>
    <t>04</t>
  </si>
  <si>
    <t>03</t>
  </si>
  <si>
    <t>07</t>
  </si>
  <si>
    <t>Резервные фонды органов местного самоуправления</t>
  </si>
  <si>
    <t>12</t>
  </si>
  <si>
    <t>09</t>
  </si>
  <si>
    <t>10</t>
  </si>
  <si>
    <t>Связь и информатика</t>
  </si>
  <si>
    <t>06</t>
  </si>
  <si>
    <t>05</t>
  </si>
  <si>
    <t>08</t>
  </si>
  <si>
    <t>Глав-ного распоряди-теля</t>
  </si>
  <si>
    <t>раз-дела</t>
  </si>
  <si>
    <t>под-раз-дела</t>
  </si>
  <si>
    <t>РАСХОДЫ БЮДЖЕТА</t>
  </si>
  <si>
    <t>0020700</t>
  </si>
  <si>
    <t>0020102</t>
  </si>
  <si>
    <t>0020210</t>
  </si>
  <si>
    <t>0020220</t>
  </si>
  <si>
    <t>11</t>
  </si>
  <si>
    <t>0700000</t>
  </si>
  <si>
    <t>013</t>
  </si>
  <si>
    <t>13</t>
  </si>
  <si>
    <t>0920000</t>
  </si>
  <si>
    <t>2190000</t>
  </si>
  <si>
    <t>2470000</t>
  </si>
  <si>
    <t>4100000</t>
  </si>
  <si>
    <t>4500000</t>
  </si>
  <si>
    <t>4510000</t>
  </si>
  <si>
    <t>вида расходов</t>
  </si>
  <si>
    <t>целевой статьи</t>
  </si>
  <si>
    <t>ОБЩЕГОСУДАРСТВЕННЫЕ ВОПРОСЫ</t>
  </si>
  <si>
    <t>НАЦИОНАЛЬНАЯ БЕЗОПАСНОСТЬ И ПРАВООХРАНИТЕЛЬНАЯ ДЕЯТЕЛЬНОСТЬ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</si>
  <si>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</si>
  <si>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</si>
  <si>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</si>
  <si>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</si>
  <si>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</si>
  <si>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</si>
  <si>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Глава муниципального образования</t>
  </si>
  <si>
    <t>Депутаты муниципального Собрания внутригородского муниципального образования</t>
  </si>
  <si>
    <t>Руководитель муниципалитета</t>
  </si>
  <si>
    <t>Обеспечение деятельности муниципалитетов внутригородских муниципальных образований в части содержания муниципальных служащих для решения вопросов местного значения</t>
  </si>
  <si>
    <t>Резервные фонды</t>
  </si>
  <si>
    <t>Реализация других функций, связанных с обеспечением национальной  безопасности</t>
  </si>
  <si>
    <t>Мероприятия по гражданской обороне</t>
  </si>
  <si>
    <t>Состояние окружающей среды и природопользования</t>
  </si>
  <si>
    <t>Мероприятия  в сфере культуры, кинематографии и средств массовой информации</t>
  </si>
  <si>
    <t>Информационные агентства</t>
  </si>
  <si>
    <t>Мероприятия по борьбе с беспризорностью, по опеке и попечительству</t>
  </si>
  <si>
    <t>Сумма на год, тыс.руб</t>
  </si>
  <si>
    <t xml:space="preserve">                            Главный бухгалтер                                                      Монахова А.А.</t>
  </si>
  <si>
    <t>5110000</t>
  </si>
  <si>
    <t>внутригородского муниципального образования Южное Бутово в городе Москве</t>
  </si>
  <si>
    <t xml:space="preserve"> на 2013 год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</si>
  <si>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</si>
  <si>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</si>
  <si>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</si>
  <si>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</si>
  <si>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покупка товаров, работ и услуг для государственных нужд</t>
  </si>
  <si>
    <t>244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</si>
  <si>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деятельности районных комиссий по делам несовершеннолетних и защите их прав за счет субвенции из бюджета города Москвы</t>
  </si>
  <si>
    <t>33А0111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</si>
  <si>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жительства за счет субвенции из бюджета города Москвы</t>
  </si>
  <si>
    <t>33А0112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</si>
  <si>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опеки, попечительства и патронажа за счет субвенции из бюджета города Москвы</t>
  </si>
  <si>
    <t>33А0114</t>
  </si>
  <si>
    <t>Реализация государственных функций, связанных с общегосударственным управлением</t>
  </si>
  <si>
    <t>Финансовое обеспечение переданных внутригородским муниципальным образованиям полномочий по организации досуговой и социально-воспитательной работы с населением по месту жительства за счет субвенции из бюджета города Москвы</t>
  </si>
  <si>
    <t>33А0113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</si>
  <si>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</si>
  <si>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</si>
  <si>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Субсидии бюджетным учреждениям на иные цели</t>
  </si>
  <si>
    <t>612</t>
  </si>
  <si>
    <t>Финансовое обеспечение переданных внутригородским муниципальным образованиям полномочий по организации физкультурно-оздоровительной и спортивной работы с населением по месту жительства за счет субвенции из бюджета города Москвы</t>
  </si>
  <si>
    <t>10А0310</t>
  </si>
  <si>
    <t>247000</t>
  </si>
  <si>
    <t>НАЦИОНАЛЬНАЯ ЭКОНОМИКА</t>
  </si>
  <si>
    <t>3300000</t>
  </si>
  <si>
    <r>
      <t>Приложение № 2                                                      к решению муниципального собрания                 ВМО Южное Бутово городе Москве                               от 08.11.2012 г. №__</t>
    </r>
    <r>
      <rPr>
        <u val="single"/>
        <sz val="10"/>
        <rFont val="Times New Roman"/>
        <family val="1"/>
      </rPr>
      <t>12/2</t>
    </r>
    <r>
      <rPr>
        <sz val="10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</si>
</sst>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0.000"/>
  </numFmts>
  <fonts count="3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3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77" fontId="1" fillId="0" borderId="0" xfId="0" applyNumberFormat="1" applyFont="1" applyBorder="1" applyAlignment="1">
      <alignment horizontal="left" vertical="center" wrapText="1"/>
    </xf>
    <xf numFmtId="177" fontId="9" fillId="0" borderId="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9" fillId="4" borderId="10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30" fillId="0" borderId="10" xfId="0" applyNumberFormat="1" applyFont="1" applyFill="1" applyBorder="1" applyAlignment="1">
      <alignment horizontal="right" vertical="center" wrapText="1"/>
    </xf>
    <xf numFmtId="177" fontId="12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8" fillId="0" borderId="13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 applyProtection="1">
      <alignment horizontal="left" vertical="center" wrapText="1"/>
      <protection locked="0"/>
    </xf>
    <xf numFmtId="0" fontId="9" fillId="4" borderId="10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49" fontId="9" fillId="4" borderId="12" xfId="0" applyNumberFormat="1" applyFont="1" applyFill="1" applyBorder="1" applyAlignment="1">
      <alignment horizontal="center" vertical="center" wrapText="1"/>
    </xf>
    <xf numFmtId="49" fontId="9" fillId="4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justify" vertical="center" wrapText="1"/>
      <protection locked="0"/>
    </xf>
    <xf numFmtId="0" fontId="10" fillId="0" borderId="13" xfId="0" applyFont="1" applyFill="1" applyBorder="1" applyAlignment="1" applyProtection="1">
      <alignment horizontal="justify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S92"/>
  <sheetViews>
    <sheetView tabSelected="1" zoomScalePageLayoutView="0" workbookViewId="0" topLeftCell="A1">
      <selection activeCell="BF6" sqref="BF6:BN6"/>
    </sheetView>
  </sheetViews>
  <sheetFormatPr defaultColWidth="1.37890625" defaultRowHeight="12.75"/>
  <cols>
    <col min="1" max="32" width="1.37890625" style="1" customWidth="1"/>
    <col min="33" max="33" width="5.625" style="1" customWidth="1"/>
    <col min="34" max="34" width="0.6171875" style="1" customWidth="1"/>
    <col min="35" max="35" width="0.6171875" style="1" hidden="1" customWidth="1"/>
    <col min="36" max="36" width="0.37109375" style="1" hidden="1" customWidth="1"/>
    <col min="37" max="37" width="1.37890625" style="1" hidden="1" customWidth="1"/>
    <col min="38" max="39" width="1.37890625" style="1" customWidth="1"/>
    <col min="40" max="40" width="3.625" style="1" customWidth="1"/>
    <col min="41" max="41" width="0.2421875" style="1" hidden="1" customWidth="1"/>
    <col min="42" max="42" width="0.6171875" style="1" hidden="1" customWidth="1"/>
    <col min="43" max="45" width="1.37890625" style="1" hidden="1" customWidth="1"/>
    <col min="46" max="47" width="1.37890625" style="1" customWidth="1"/>
    <col min="48" max="48" width="3.375" style="1" customWidth="1"/>
    <col min="49" max="49" width="0.2421875" style="1" customWidth="1"/>
    <col min="50" max="50" width="1.37890625" style="1" hidden="1" customWidth="1"/>
    <col min="51" max="52" width="1.37890625" style="1" customWidth="1"/>
    <col min="53" max="53" width="3.375" style="1" customWidth="1"/>
    <col min="54" max="54" width="0.37109375" style="1" customWidth="1"/>
    <col min="55" max="55" width="1.37890625" style="1" hidden="1" customWidth="1"/>
    <col min="56" max="57" width="1.37890625" style="1" customWidth="1"/>
    <col min="58" max="58" width="6.625" style="1" customWidth="1"/>
    <col min="59" max="59" width="0.37109375" style="1" hidden="1" customWidth="1"/>
    <col min="60" max="60" width="2.00390625" style="1" hidden="1" customWidth="1"/>
    <col min="61" max="62" width="1.37890625" style="1" customWidth="1"/>
    <col min="63" max="63" width="3.625" style="1" customWidth="1"/>
    <col min="64" max="64" width="1.37890625" style="1" hidden="1" customWidth="1"/>
    <col min="65" max="65" width="0.12890625" style="1" hidden="1" customWidth="1"/>
    <col min="66" max="66" width="14.75390625" style="1" customWidth="1"/>
    <col min="67" max="67" width="1.37890625" style="1" customWidth="1"/>
    <col min="68" max="68" width="15.625" style="1" customWidth="1"/>
    <col min="69" max="16384" width="1.37890625" style="1" customWidth="1"/>
  </cols>
  <sheetData>
    <row r="1" spans="1:66" ht="14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27" t="s">
        <v>85</v>
      </c>
      <c r="BG1" s="27"/>
      <c r="BH1" s="27"/>
      <c r="BI1" s="27"/>
      <c r="BJ1" s="27"/>
      <c r="BK1" s="27"/>
      <c r="BL1" s="27"/>
      <c r="BM1" s="27"/>
      <c r="BN1" s="27"/>
    </row>
    <row r="2" spans="1:66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27"/>
      <c r="BG2" s="27"/>
      <c r="BH2" s="27"/>
      <c r="BI2" s="27"/>
      <c r="BJ2" s="27"/>
      <c r="BK2" s="27"/>
      <c r="BL2" s="27"/>
      <c r="BM2" s="27"/>
      <c r="BN2" s="27"/>
    </row>
    <row r="3" spans="1:66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27"/>
      <c r="BG3" s="27"/>
      <c r="BH3" s="27"/>
      <c r="BI3" s="27"/>
      <c r="BJ3" s="27"/>
      <c r="BK3" s="27"/>
      <c r="BL3" s="27"/>
      <c r="BM3" s="27"/>
      <c r="BN3" s="27"/>
    </row>
    <row r="4" spans="1:66" ht="27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27"/>
      <c r="BG4" s="27"/>
      <c r="BH4" s="27"/>
      <c r="BI4" s="27"/>
      <c r="BJ4" s="27"/>
      <c r="BK4" s="27"/>
      <c r="BL4" s="27"/>
      <c r="BM4" s="27"/>
      <c r="BN4" s="27"/>
    </row>
    <row r="5" spans="1:66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10"/>
      <c r="BG5" s="10"/>
      <c r="BH5" s="10"/>
      <c r="BI5" s="10"/>
      <c r="BJ5" s="10"/>
      <c r="BK5" s="10"/>
      <c r="BL5" s="10"/>
      <c r="BM5" s="10"/>
      <c r="BN5" s="10"/>
    </row>
    <row r="6" spans="1:66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32"/>
      <c r="BG6" s="32"/>
      <c r="BH6" s="32"/>
      <c r="BI6" s="32"/>
      <c r="BJ6" s="32"/>
      <c r="BK6" s="32"/>
      <c r="BL6" s="32"/>
      <c r="BM6" s="32"/>
      <c r="BN6" s="32"/>
    </row>
    <row r="7" spans="1:66" s="2" customFormat="1" ht="15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</row>
    <row r="8" spans="1:66" s="2" customFormat="1" ht="13.5" customHeight="1">
      <c r="A8" s="28" t="s">
        <v>59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</row>
    <row r="9" spans="1:66" s="2" customFormat="1" ht="12" customHeight="1">
      <c r="A9" s="29" t="s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2" customFormat="1" ht="12.75" customHeight="1">
      <c r="A10" s="28" t="s">
        <v>60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</row>
    <row r="11" spans="1:66" s="3" customFormat="1" ht="10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7"/>
      <c r="AV11" s="8"/>
      <c r="AW11" s="8"/>
      <c r="AX11" s="8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s="4" customFormat="1" ht="9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s="4" customFormat="1" ht="29.25" customHeight="1">
      <c r="A13" s="36" t="s">
        <v>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8"/>
      <c r="AL13" s="42" t="s">
        <v>17</v>
      </c>
      <c r="AM13" s="43"/>
      <c r="AN13" s="43"/>
      <c r="AO13" s="43"/>
      <c r="AP13" s="43"/>
      <c r="AQ13" s="43"/>
      <c r="AR13" s="43"/>
      <c r="AS13" s="44"/>
      <c r="AT13" s="30" t="s">
        <v>1</v>
      </c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20" t="s">
        <v>56</v>
      </c>
    </row>
    <row r="14" spans="1:66" s="4" customFormat="1" ht="46.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1"/>
      <c r="AL14" s="45"/>
      <c r="AM14" s="46"/>
      <c r="AN14" s="46"/>
      <c r="AO14" s="46"/>
      <c r="AP14" s="46"/>
      <c r="AQ14" s="46"/>
      <c r="AR14" s="46"/>
      <c r="AS14" s="47"/>
      <c r="AT14" s="42" t="s">
        <v>18</v>
      </c>
      <c r="AU14" s="43"/>
      <c r="AV14" s="43"/>
      <c r="AW14" s="43"/>
      <c r="AX14" s="44"/>
      <c r="AY14" s="42" t="s">
        <v>19</v>
      </c>
      <c r="AZ14" s="43"/>
      <c r="BA14" s="43"/>
      <c r="BB14" s="43"/>
      <c r="BC14" s="44"/>
      <c r="BD14" s="42" t="s">
        <v>36</v>
      </c>
      <c r="BE14" s="43"/>
      <c r="BF14" s="43"/>
      <c r="BG14" s="43"/>
      <c r="BH14" s="44"/>
      <c r="BI14" s="42" t="s">
        <v>35</v>
      </c>
      <c r="BJ14" s="43"/>
      <c r="BK14" s="43"/>
      <c r="BL14" s="43"/>
      <c r="BM14" s="44"/>
      <c r="BN14" s="11">
        <v>2013</v>
      </c>
    </row>
    <row r="15" spans="1:66" ht="12.75" customHeight="1">
      <c r="A15" s="48">
        <v>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>
        <v>2</v>
      </c>
      <c r="AM15" s="48"/>
      <c r="AN15" s="48"/>
      <c r="AO15" s="48"/>
      <c r="AP15" s="48"/>
      <c r="AQ15" s="48"/>
      <c r="AR15" s="48"/>
      <c r="AS15" s="48"/>
      <c r="AT15" s="48">
        <v>3</v>
      </c>
      <c r="AU15" s="48"/>
      <c r="AV15" s="48"/>
      <c r="AW15" s="48"/>
      <c r="AX15" s="48"/>
      <c r="AY15" s="33">
        <v>4</v>
      </c>
      <c r="AZ15" s="34"/>
      <c r="BA15" s="34"/>
      <c r="BB15" s="34"/>
      <c r="BC15" s="35"/>
      <c r="BD15" s="33">
        <v>5</v>
      </c>
      <c r="BE15" s="34"/>
      <c r="BF15" s="34"/>
      <c r="BG15" s="34"/>
      <c r="BH15" s="35"/>
      <c r="BI15" s="33">
        <v>6</v>
      </c>
      <c r="BJ15" s="34"/>
      <c r="BK15" s="34"/>
      <c r="BL15" s="34"/>
      <c r="BM15" s="35"/>
      <c r="BN15" s="15">
        <v>7</v>
      </c>
    </row>
    <row r="16" spans="1:66" s="12" customFormat="1" ht="20.25" customHeight="1">
      <c r="A16" s="62" t="s">
        <v>37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3">
        <v>900</v>
      </c>
      <c r="AM16" s="63"/>
      <c r="AN16" s="63"/>
      <c r="AO16" s="63"/>
      <c r="AP16" s="63"/>
      <c r="AQ16" s="63"/>
      <c r="AR16" s="63"/>
      <c r="AS16" s="63"/>
      <c r="AT16" s="64" t="s">
        <v>4</v>
      </c>
      <c r="AU16" s="64"/>
      <c r="AV16" s="64"/>
      <c r="AW16" s="64"/>
      <c r="AX16" s="64"/>
      <c r="AY16" s="65"/>
      <c r="AZ16" s="66"/>
      <c r="BA16" s="66"/>
      <c r="BB16" s="66"/>
      <c r="BC16" s="67"/>
      <c r="BD16" s="65"/>
      <c r="BE16" s="66"/>
      <c r="BF16" s="66"/>
      <c r="BG16" s="66"/>
      <c r="BH16" s="67"/>
      <c r="BI16" s="65"/>
      <c r="BJ16" s="66"/>
      <c r="BK16" s="66"/>
      <c r="BL16" s="66"/>
      <c r="BM16" s="67"/>
      <c r="BN16" s="21">
        <f>BN17+BN21+BN23+BN27+BN31+BN35+BN39+BN43+BN45</f>
        <v>54261.899999999994</v>
      </c>
    </row>
    <row r="17" spans="1:68" s="12" customFormat="1" ht="28.5" customHeight="1">
      <c r="A17" s="68" t="s">
        <v>45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9">
        <v>900</v>
      </c>
      <c r="AM17" s="69"/>
      <c r="AN17" s="69"/>
      <c r="AO17" s="69"/>
      <c r="AP17" s="69"/>
      <c r="AQ17" s="69"/>
      <c r="AR17" s="69"/>
      <c r="AS17" s="69"/>
      <c r="AT17" s="70" t="s">
        <v>4</v>
      </c>
      <c r="AU17" s="70"/>
      <c r="AV17" s="70"/>
      <c r="AW17" s="70"/>
      <c r="AX17" s="70"/>
      <c r="AY17" s="50" t="s">
        <v>5</v>
      </c>
      <c r="AZ17" s="51"/>
      <c r="BA17" s="51"/>
      <c r="BB17" s="51"/>
      <c r="BC17" s="52"/>
      <c r="BD17" s="50" t="s">
        <v>21</v>
      </c>
      <c r="BE17" s="51"/>
      <c r="BF17" s="51"/>
      <c r="BG17" s="51"/>
      <c r="BH17" s="52"/>
      <c r="BI17" s="50"/>
      <c r="BJ17" s="51"/>
      <c r="BK17" s="51"/>
      <c r="BL17" s="51"/>
      <c r="BM17" s="52"/>
      <c r="BN17" s="22">
        <f>SUM(BN18:BN20)</f>
        <v>1759.3</v>
      </c>
      <c r="BP17" s="18"/>
    </row>
    <row r="18" spans="1:66" s="12" customFormat="1" ht="15.75" customHeight="1">
      <c r="A18" s="53" t="s">
        <v>61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5"/>
      <c r="AL18" s="71">
        <v>900</v>
      </c>
      <c r="AM18" s="71"/>
      <c r="AN18" s="71"/>
      <c r="AO18" s="71"/>
      <c r="AP18" s="71"/>
      <c r="AQ18" s="71"/>
      <c r="AR18" s="71"/>
      <c r="AS18" s="71"/>
      <c r="AT18" s="72" t="s">
        <v>4</v>
      </c>
      <c r="AU18" s="72"/>
      <c r="AV18" s="72"/>
      <c r="AW18" s="72"/>
      <c r="AX18" s="72"/>
      <c r="AY18" s="59" t="s">
        <v>5</v>
      </c>
      <c r="AZ18" s="60"/>
      <c r="BA18" s="60"/>
      <c r="BB18" s="60"/>
      <c r="BC18" s="61"/>
      <c r="BD18" s="59" t="s">
        <v>21</v>
      </c>
      <c r="BE18" s="60"/>
      <c r="BF18" s="60"/>
      <c r="BG18" s="60"/>
      <c r="BH18" s="61"/>
      <c r="BI18" s="59" t="s">
        <v>62</v>
      </c>
      <c r="BJ18" s="60"/>
      <c r="BK18" s="60"/>
      <c r="BL18" s="60"/>
      <c r="BM18" s="61"/>
      <c r="BN18" s="23">
        <v>930.8</v>
      </c>
    </row>
    <row r="19" spans="1:66" s="12" customFormat="1" ht="25.5" customHeight="1">
      <c r="A19" s="53" t="s">
        <v>63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5"/>
      <c r="AL19" s="71">
        <v>900</v>
      </c>
      <c r="AM19" s="71"/>
      <c r="AN19" s="71"/>
      <c r="AO19" s="71"/>
      <c r="AP19" s="71"/>
      <c r="AQ19" s="71"/>
      <c r="AR19" s="71"/>
      <c r="AS19" s="71"/>
      <c r="AT19" s="72" t="s">
        <v>4</v>
      </c>
      <c r="AU19" s="72"/>
      <c r="AV19" s="72"/>
      <c r="AW19" s="72"/>
      <c r="AX19" s="72"/>
      <c r="AY19" s="59" t="s">
        <v>5</v>
      </c>
      <c r="AZ19" s="60"/>
      <c r="BA19" s="60"/>
      <c r="BB19" s="60"/>
      <c r="BC19" s="61"/>
      <c r="BD19" s="59" t="s">
        <v>21</v>
      </c>
      <c r="BE19" s="60"/>
      <c r="BF19" s="60"/>
      <c r="BG19" s="60"/>
      <c r="BH19" s="61"/>
      <c r="BI19" s="59" t="s">
        <v>64</v>
      </c>
      <c r="BJ19" s="60"/>
      <c r="BK19" s="60"/>
      <c r="BL19" s="60"/>
      <c r="BM19" s="61"/>
      <c r="BN19" s="23">
        <v>70.4</v>
      </c>
    </row>
    <row r="20" spans="1:66" s="12" customFormat="1" ht="26.25" customHeight="1">
      <c r="A20" s="53" t="s">
        <v>65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5"/>
      <c r="AL20" s="71">
        <v>900</v>
      </c>
      <c r="AM20" s="71"/>
      <c r="AN20" s="71"/>
      <c r="AO20" s="71"/>
      <c r="AP20" s="71"/>
      <c r="AQ20" s="71"/>
      <c r="AR20" s="71"/>
      <c r="AS20" s="71"/>
      <c r="AT20" s="72" t="s">
        <v>4</v>
      </c>
      <c r="AU20" s="72"/>
      <c r="AV20" s="72"/>
      <c r="AW20" s="72"/>
      <c r="AX20" s="72"/>
      <c r="AY20" s="59" t="s">
        <v>5</v>
      </c>
      <c r="AZ20" s="60"/>
      <c r="BA20" s="60"/>
      <c r="BB20" s="60"/>
      <c r="BC20" s="61"/>
      <c r="BD20" s="59" t="s">
        <v>21</v>
      </c>
      <c r="BE20" s="60"/>
      <c r="BF20" s="60"/>
      <c r="BG20" s="60"/>
      <c r="BH20" s="61"/>
      <c r="BI20" s="59" t="s">
        <v>66</v>
      </c>
      <c r="BJ20" s="60"/>
      <c r="BK20" s="60"/>
      <c r="BL20" s="60"/>
      <c r="BM20" s="61"/>
      <c r="BN20" s="23">
        <v>758.1</v>
      </c>
    </row>
    <row r="21" spans="1:66" s="16" customFormat="1" ht="30" customHeight="1">
      <c r="A21" s="68" t="s">
        <v>46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9">
        <v>900</v>
      </c>
      <c r="AM21" s="69"/>
      <c r="AN21" s="69"/>
      <c r="AO21" s="69"/>
      <c r="AP21" s="69"/>
      <c r="AQ21" s="69"/>
      <c r="AR21" s="69"/>
      <c r="AS21" s="69"/>
      <c r="AT21" s="70" t="s">
        <v>4</v>
      </c>
      <c r="AU21" s="70"/>
      <c r="AV21" s="70"/>
      <c r="AW21" s="70"/>
      <c r="AX21" s="70"/>
      <c r="AY21" s="50" t="s">
        <v>7</v>
      </c>
      <c r="AZ21" s="51"/>
      <c r="BA21" s="51"/>
      <c r="BB21" s="51"/>
      <c r="BC21" s="52"/>
      <c r="BD21" s="50" t="s">
        <v>22</v>
      </c>
      <c r="BE21" s="51"/>
      <c r="BF21" s="51"/>
      <c r="BG21" s="51"/>
      <c r="BH21" s="52"/>
      <c r="BI21" s="50"/>
      <c r="BJ21" s="51"/>
      <c r="BK21" s="51"/>
      <c r="BL21" s="51"/>
      <c r="BM21" s="52"/>
      <c r="BN21" s="22">
        <f>BN22</f>
        <v>300</v>
      </c>
    </row>
    <row r="22" spans="1:66" s="12" customFormat="1" ht="27" customHeight="1">
      <c r="A22" s="53" t="s">
        <v>65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5"/>
      <c r="AL22" s="71">
        <v>900</v>
      </c>
      <c r="AM22" s="71"/>
      <c r="AN22" s="71"/>
      <c r="AO22" s="71"/>
      <c r="AP22" s="71"/>
      <c r="AQ22" s="71"/>
      <c r="AR22" s="71"/>
      <c r="AS22" s="71"/>
      <c r="AT22" s="72" t="s">
        <v>4</v>
      </c>
      <c r="AU22" s="72"/>
      <c r="AV22" s="72"/>
      <c r="AW22" s="72"/>
      <c r="AX22" s="72"/>
      <c r="AY22" s="59" t="s">
        <v>7</v>
      </c>
      <c r="AZ22" s="60"/>
      <c r="BA22" s="60"/>
      <c r="BB22" s="60"/>
      <c r="BC22" s="61"/>
      <c r="BD22" s="59" t="s">
        <v>22</v>
      </c>
      <c r="BE22" s="60"/>
      <c r="BF22" s="60"/>
      <c r="BG22" s="60"/>
      <c r="BH22" s="61"/>
      <c r="BI22" s="59" t="s">
        <v>66</v>
      </c>
      <c r="BJ22" s="60"/>
      <c r="BK22" s="60"/>
      <c r="BL22" s="60"/>
      <c r="BM22" s="61"/>
      <c r="BN22" s="23">
        <v>300</v>
      </c>
    </row>
    <row r="23" spans="1:66" s="16" customFormat="1" ht="30.75" customHeight="1">
      <c r="A23" s="68" t="s">
        <v>47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9">
        <v>900</v>
      </c>
      <c r="AM23" s="69"/>
      <c r="AN23" s="69"/>
      <c r="AO23" s="69"/>
      <c r="AP23" s="69"/>
      <c r="AQ23" s="69"/>
      <c r="AR23" s="69"/>
      <c r="AS23" s="69"/>
      <c r="AT23" s="70" t="s">
        <v>4</v>
      </c>
      <c r="AU23" s="70"/>
      <c r="AV23" s="70"/>
      <c r="AW23" s="70"/>
      <c r="AX23" s="70"/>
      <c r="AY23" s="70" t="s">
        <v>6</v>
      </c>
      <c r="AZ23" s="70"/>
      <c r="BA23" s="70"/>
      <c r="BB23" s="70"/>
      <c r="BC23" s="70"/>
      <c r="BD23" s="50" t="s">
        <v>23</v>
      </c>
      <c r="BE23" s="51"/>
      <c r="BF23" s="51"/>
      <c r="BG23" s="51"/>
      <c r="BH23" s="52"/>
      <c r="BI23" s="70"/>
      <c r="BJ23" s="70"/>
      <c r="BK23" s="70"/>
      <c r="BL23" s="70"/>
      <c r="BM23" s="70"/>
      <c r="BN23" s="22">
        <f>SUM(BN24:BN26)</f>
        <v>1850.9</v>
      </c>
    </row>
    <row r="24" spans="1:66" s="12" customFormat="1" ht="25.5" customHeight="1">
      <c r="A24" s="53" t="s">
        <v>61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5"/>
      <c r="AL24" s="71">
        <v>900</v>
      </c>
      <c r="AM24" s="71"/>
      <c r="AN24" s="71"/>
      <c r="AO24" s="71"/>
      <c r="AP24" s="71"/>
      <c r="AQ24" s="71"/>
      <c r="AR24" s="71"/>
      <c r="AS24" s="71"/>
      <c r="AT24" s="72" t="s">
        <v>4</v>
      </c>
      <c r="AU24" s="72"/>
      <c r="AV24" s="72"/>
      <c r="AW24" s="72"/>
      <c r="AX24" s="72"/>
      <c r="AY24" s="72" t="s">
        <v>6</v>
      </c>
      <c r="AZ24" s="72"/>
      <c r="BA24" s="72"/>
      <c r="BB24" s="72"/>
      <c r="BC24" s="72"/>
      <c r="BD24" s="59" t="s">
        <v>23</v>
      </c>
      <c r="BE24" s="60"/>
      <c r="BF24" s="60"/>
      <c r="BG24" s="60"/>
      <c r="BH24" s="61"/>
      <c r="BI24" s="59" t="s">
        <v>62</v>
      </c>
      <c r="BJ24" s="60"/>
      <c r="BK24" s="60"/>
      <c r="BL24" s="60"/>
      <c r="BM24" s="61"/>
      <c r="BN24" s="23">
        <v>1277.6</v>
      </c>
    </row>
    <row r="25" spans="1:66" s="12" customFormat="1" ht="26.25" customHeight="1">
      <c r="A25" s="53" t="s">
        <v>63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5"/>
      <c r="AL25" s="71">
        <v>900</v>
      </c>
      <c r="AM25" s="71"/>
      <c r="AN25" s="71"/>
      <c r="AO25" s="71"/>
      <c r="AP25" s="71"/>
      <c r="AQ25" s="71"/>
      <c r="AR25" s="71"/>
      <c r="AS25" s="71"/>
      <c r="AT25" s="72" t="s">
        <v>4</v>
      </c>
      <c r="AU25" s="72"/>
      <c r="AV25" s="72"/>
      <c r="AW25" s="72"/>
      <c r="AX25" s="72"/>
      <c r="AY25" s="72" t="s">
        <v>6</v>
      </c>
      <c r="AZ25" s="72"/>
      <c r="BA25" s="72"/>
      <c r="BB25" s="72"/>
      <c r="BC25" s="72"/>
      <c r="BD25" s="59" t="s">
        <v>23</v>
      </c>
      <c r="BE25" s="60"/>
      <c r="BF25" s="60"/>
      <c r="BG25" s="60"/>
      <c r="BH25" s="61"/>
      <c r="BI25" s="59" t="s">
        <v>64</v>
      </c>
      <c r="BJ25" s="60"/>
      <c r="BK25" s="60"/>
      <c r="BL25" s="60"/>
      <c r="BM25" s="61"/>
      <c r="BN25" s="23">
        <v>70.4</v>
      </c>
    </row>
    <row r="26" spans="1:66" s="12" customFormat="1" ht="24" customHeight="1">
      <c r="A26" s="53" t="s">
        <v>65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5"/>
      <c r="AL26" s="71">
        <v>900</v>
      </c>
      <c r="AM26" s="71"/>
      <c r="AN26" s="71"/>
      <c r="AO26" s="71"/>
      <c r="AP26" s="71"/>
      <c r="AQ26" s="71"/>
      <c r="AR26" s="71"/>
      <c r="AS26" s="71"/>
      <c r="AT26" s="72" t="s">
        <v>4</v>
      </c>
      <c r="AU26" s="72"/>
      <c r="AV26" s="72"/>
      <c r="AW26" s="72"/>
      <c r="AX26" s="72"/>
      <c r="AY26" s="72" t="s">
        <v>6</v>
      </c>
      <c r="AZ26" s="72"/>
      <c r="BA26" s="72"/>
      <c r="BB26" s="72"/>
      <c r="BC26" s="72"/>
      <c r="BD26" s="59" t="s">
        <v>23</v>
      </c>
      <c r="BE26" s="60"/>
      <c r="BF26" s="60"/>
      <c r="BG26" s="60"/>
      <c r="BH26" s="61"/>
      <c r="BI26" s="59" t="s">
        <v>66</v>
      </c>
      <c r="BJ26" s="60"/>
      <c r="BK26" s="60"/>
      <c r="BL26" s="60"/>
      <c r="BM26" s="61"/>
      <c r="BN26" s="23">
        <v>502.9</v>
      </c>
    </row>
    <row r="27" spans="1:66" s="16" customFormat="1" ht="51.75" customHeight="1">
      <c r="A27" s="73" t="s">
        <v>48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5"/>
      <c r="AL27" s="76">
        <v>900</v>
      </c>
      <c r="AM27" s="77"/>
      <c r="AN27" s="77"/>
      <c r="AO27" s="77"/>
      <c r="AP27" s="77"/>
      <c r="AQ27" s="77"/>
      <c r="AR27" s="77"/>
      <c r="AS27" s="78"/>
      <c r="AT27" s="50" t="s">
        <v>4</v>
      </c>
      <c r="AU27" s="51"/>
      <c r="AV27" s="51"/>
      <c r="AW27" s="51"/>
      <c r="AX27" s="52"/>
      <c r="AY27" s="50" t="s">
        <v>6</v>
      </c>
      <c r="AZ27" s="51"/>
      <c r="BA27" s="51"/>
      <c r="BB27" s="51"/>
      <c r="BC27" s="52"/>
      <c r="BD27" s="50" t="s">
        <v>24</v>
      </c>
      <c r="BE27" s="51"/>
      <c r="BF27" s="51"/>
      <c r="BG27" s="51"/>
      <c r="BH27" s="52"/>
      <c r="BI27" s="50"/>
      <c r="BJ27" s="51"/>
      <c r="BK27" s="51"/>
      <c r="BL27" s="51"/>
      <c r="BM27" s="52"/>
      <c r="BN27" s="22">
        <f>SUM(BN28:BN30)</f>
        <v>10483</v>
      </c>
    </row>
    <row r="28" spans="1:66" s="12" customFormat="1" ht="21.75" customHeight="1">
      <c r="A28" s="53" t="s">
        <v>61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5"/>
      <c r="AL28" s="56">
        <v>900</v>
      </c>
      <c r="AM28" s="57"/>
      <c r="AN28" s="57"/>
      <c r="AO28" s="57"/>
      <c r="AP28" s="57"/>
      <c r="AQ28" s="57"/>
      <c r="AR28" s="57"/>
      <c r="AS28" s="58"/>
      <c r="AT28" s="59" t="s">
        <v>4</v>
      </c>
      <c r="AU28" s="60"/>
      <c r="AV28" s="60"/>
      <c r="AW28" s="60"/>
      <c r="AX28" s="61"/>
      <c r="AY28" s="59" t="s">
        <v>6</v>
      </c>
      <c r="AZ28" s="60"/>
      <c r="BA28" s="60"/>
      <c r="BB28" s="60"/>
      <c r="BC28" s="61"/>
      <c r="BD28" s="59" t="s">
        <v>24</v>
      </c>
      <c r="BE28" s="60"/>
      <c r="BF28" s="60"/>
      <c r="BG28" s="60"/>
      <c r="BH28" s="61"/>
      <c r="BI28" s="59" t="s">
        <v>62</v>
      </c>
      <c r="BJ28" s="60"/>
      <c r="BK28" s="60"/>
      <c r="BL28" s="60"/>
      <c r="BM28" s="61"/>
      <c r="BN28" s="23">
        <v>6218.5</v>
      </c>
    </row>
    <row r="29" spans="1:66" s="12" customFormat="1" ht="24.75" customHeight="1">
      <c r="A29" s="53" t="s">
        <v>63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5"/>
      <c r="AL29" s="56">
        <v>900</v>
      </c>
      <c r="AM29" s="57"/>
      <c r="AN29" s="57"/>
      <c r="AO29" s="57"/>
      <c r="AP29" s="57"/>
      <c r="AQ29" s="57"/>
      <c r="AR29" s="57"/>
      <c r="AS29" s="58"/>
      <c r="AT29" s="59" t="s">
        <v>4</v>
      </c>
      <c r="AU29" s="60"/>
      <c r="AV29" s="60"/>
      <c r="AW29" s="60"/>
      <c r="AX29" s="61"/>
      <c r="AY29" s="59" t="s">
        <v>6</v>
      </c>
      <c r="AZ29" s="60"/>
      <c r="BA29" s="60"/>
      <c r="BB29" s="60"/>
      <c r="BC29" s="61"/>
      <c r="BD29" s="59" t="s">
        <v>24</v>
      </c>
      <c r="BE29" s="60"/>
      <c r="BF29" s="60"/>
      <c r="BG29" s="60"/>
      <c r="BH29" s="61"/>
      <c r="BI29" s="59" t="s">
        <v>64</v>
      </c>
      <c r="BJ29" s="60"/>
      <c r="BK29" s="60"/>
      <c r="BL29" s="60"/>
      <c r="BM29" s="61"/>
      <c r="BN29" s="23">
        <v>635.2</v>
      </c>
    </row>
    <row r="30" spans="1:66" s="12" customFormat="1" ht="25.5" customHeight="1">
      <c r="A30" s="53" t="s">
        <v>65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5"/>
      <c r="AL30" s="56">
        <v>900</v>
      </c>
      <c r="AM30" s="57"/>
      <c r="AN30" s="57"/>
      <c r="AO30" s="57"/>
      <c r="AP30" s="57"/>
      <c r="AQ30" s="57"/>
      <c r="AR30" s="57"/>
      <c r="AS30" s="58"/>
      <c r="AT30" s="59" t="s">
        <v>4</v>
      </c>
      <c r="AU30" s="60"/>
      <c r="AV30" s="60"/>
      <c r="AW30" s="60"/>
      <c r="AX30" s="61"/>
      <c r="AY30" s="59" t="s">
        <v>6</v>
      </c>
      <c r="AZ30" s="60"/>
      <c r="BA30" s="60"/>
      <c r="BB30" s="60"/>
      <c r="BC30" s="61"/>
      <c r="BD30" s="59" t="s">
        <v>24</v>
      </c>
      <c r="BE30" s="60"/>
      <c r="BF30" s="60"/>
      <c r="BG30" s="60"/>
      <c r="BH30" s="61"/>
      <c r="BI30" s="59" t="s">
        <v>66</v>
      </c>
      <c r="BJ30" s="60"/>
      <c r="BK30" s="60"/>
      <c r="BL30" s="60"/>
      <c r="BM30" s="61"/>
      <c r="BN30" s="23">
        <v>3629.3</v>
      </c>
    </row>
    <row r="31" spans="1:66" s="16" customFormat="1" ht="72.75" customHeight="1">
      <c r="A31" s="73" t="s">
        <v>67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5"/>
      <c r="AL31" s="76">
        <v>900</v>
      </c>
      <c r="AM31" s="77"/>
      <c r="AN31" s="77"/>
      <c r="AO31" s="77"/>
      <c r="AP31" s="77"/>
      <c r="AQ31" s="77"/>
      <c r="AR31" s="77"/>
      <c r="AS31" s="78"/>
      <c r="AT31" s="50" t="s">
        <v>4</v>
      </c>
      <c r="AU31" s="51"/>
      <c r="AV31" s="51"/>
      <c r="AW31" s="51"/>
      <c r="AX31" s="52"/>
      <c r="AY31" s="50" t="s">
        <v>6</v>
      </c>
      <c r="AZ31" s="51"/>
      <c r="BA31" s="51"/>
      <c r="BB31" s="51"/>
      <c r="BC31" s="52"/>
      <c r="BD31" s="50" t="s">
        <v>68</v>
      </c>
      <c r="BE31" s="51"/>
      <c r="BF31" s="51"/>
      <c r="BG31" s="51"/>
      <c r="BH31" s="52"/>
      <c r="BI31" s="50"/>
      <c r="BJ31" s="51"/>
      <c r="BK31" s="51"/>
      <c r="BL31" s="51"/>
      <c r="BM31" s="52"/>
      <c r="BN31" s="22">
        <f>SUM(BN32:BN34)</f>
        <v>4443</v>
      </c>
    </row>
    <row r="32" spans="1:66" s="12" customFormat="1" ht="21" customHeight="1">
      <c r="A32" s="53" t="s">
        <v>61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5"/>
      <c r="AL32" s="56">
        <v>900</v>
      </c>
      <c r="AM32" s="57"/>
      <c r="AN32" s="57"/>
      <c r="AO32" s="57"/>
      <c r="AP32" s="57"/>
      <c r="AQ32" s="57"/>
      <c r="AR32" s="57"/>
      <c r="AS32" s="58"/>
      <c r="AT32" s="59" t="s">
        <v>4</v>
      </c>
      <c r="AU32" s="60"/>
      <c r="AV32" s="60"/>
      <c r="AW32" s="60"/>
      <c r="AX32" s="61"/>
      <c r="AY32" s="59" t="s">
        <v>6</v>
      </c>
      <c r="AZ32" s="60"/>
      <c r="BA32" s="60"/>
      <c r="BB32" s="60"/>
      <c r="BC32" s="61"/>
      <c r="BD32" s="59" t="s">
        <v>68</v>
      </c>
      <c r="BE32" s="60"/>
      <c r="BF32" s="60"/>
      <c r="BG32" s="60"/>
      <c r="BH32" s="61"/>
      <c r="BI32" s="59" t="s">
        <v>62</v>
      </c>
      <c r="BJ32" s="60"/>
      <c r="BK32" s="60"/>
      <c r="BL32" s="60"/>
      <c r="BM32" s="61"/>
      <c r="BN32" s="23">
        <v>2586.8</v>
      </c>
    </row>
    <row r="33" spans="1:66" s="12" customFormat="1" ht="25.5" customHeight="1">
      <c r="A33" s="53" t="s">
        <v>63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5"/>
      <c r="AL33" s="56">
        <v>900</v>
      </c>
      <c r="AM33" s="57"/>
      <c r="AN33" s="57"/>
      <c r="AO33" s="57"/>
      <c r="AP33" s="57"/>
      <c r="AQ33" s="57"/>
      <c r="AR33" s="57"/>
      <c r="AS33" s="58"/>
      <c r="AT33" s="59" t="s">
        <v>4</v>
      </c>
      <c r="AU33" s="60"/>
      <c r="AV33" s="60"/>
      <c r="AW33" s="60"/>
      <c r="AX33" s="61"/>
      <c r="AY33" s="59" t="s">
        <v>6</v>
      </c>
      <c r="AZ33" s="60"/>
      <c r="BA33" s="60"/>
      <c r="BB33" s="60"/>
      <c r="BC33" s="61"/>
      <c r="BD33" s="59" t="s">
        <v>68</v>
      </c>
      <c r="BE33" s="60"/>
      <c r="BF33" s="60"/>
      <c r="BG33" s="60"/>
      <c r="BH33" s="61"/>
      <c r="BI33" s="59" t="s">
        <v>64</v>
      </c>
      <c r="BJ33" s="60"/>
      <c r="BK33" s="60"/>
      <c r="BL33" s="60"/>
      <c r="BM33" s="61"/>
      <c r="BN33" s="23">
        <v>735.4</v>
      </c>
    </row>
    <row r="34" spans="1:66" s="12" customFormat="1" ht="26.25" customHeight="1">
      <c r="A34" s="53" t="s">
        <v>65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5"/>
      <c r="AL34" s="56">
        <v>900</v>
      </c>
      <c r="AM34" s="57"/>
      <c r="AN34" s="57"/>
      <c r="AO34" s="57"/>
      <c r="AP34" s="57"/>
      <c r="AQ34" s="57"/>
      <c r="AR34" s="57"/>
      <c r="AS34" s="58"/>
      <c r="AT34" s="59" t="s">
        <v>4</v>
      </c>
      <c r="AU34" s="60"/>
      <c r="AV34" s="60"/>
      <c r="AW34" s="60"/>
      <c r="AX34" s="61"/>
      <c r="AY34" s="59" t="s">
        <v>6</v>
      </c>
      <c r="AZ34" s="60"/>
      <c r="BA34" s="60"/>
      <c r="BB34" s="60"/>
      <c r="BC34" s="61"/>
      <c r="BD34" s="59" t="s">
        <v>68</v>
      </c>
      <c r="BE34" s="60"/>
      <c r="BF34" s="60"/>
      <c r="BG34" s="60"/>
      <c r="BH34" s="61"/>
      <c r="BI34" s="59" t="s">
        <v>66</v>
      </c>
      <c r="BJ34" s="60"/>
      <c r="BK34" s="60"/>
      <c r="BL34" s="60"/>
      <c r="BM34" s="61"/>
      <c r="BN34" s="23">
        <v>1120.8</v>
      </c>
    </row>
    <row r="35" spans="1:66" s="16" customFormat="1" ht="77.25" customHeight="1">
      <c r="A35" s="73" t="s">
        <v>69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5"/>
      <c r="AL35" s="76">
        <v>900</v>
      </c>
      <c r="AM35" s="77"/>
      <c r="AN35" s="77"/>
      <c r="AO35" s="77"/>
      <c r="AP35" s="77"/>
      <c r="AQ35" s="77"/>
      <c r="AR35" s="77"/>
      <c r="AS35" s="78"/>
      <c r="AT35" s="50" t="s">
        <v>4</v>
      </c>
      <c r="AU35" s="51"/>
      <c r="AV35" s="51"/>
      <c r="AW35" s="51"/>
      <c r="AX35" s="52"/>
      <c r="AY35" s="50" t="s">
        <v>6</v>
      </c>
      <c r="AZ35" s="51"/>
      <c r="BA35" s="51"/>
      <c r="BB35" s="51"/>
      <c r="BC35" s="52"/>
      <c r="BD35" s="50" t="s">
        <v>70</v>
      </c>
      <c r="BE35" s="51"/>
      <c r="BF35" s="51"/>
      <c r="BG35" s="51"/>
      <c r="BH35" s="52"/>
      <c r="BI35" s="50"/>
      <c r="BJ35" s="51"/>
      <c r="BK35" s="51"/>
      <c r="BL35" s="51"/>
      <c r="BM35" s="52"/>
      <c r="BN35" s="22">
        <f>SUM(BN36:BN38)</f>
        <v>8560</v>
      </c>
    </row>
    <row r="36" spans="1:66" s="12" customFormat="1" ht="20.25" customHeight="1">
      <c r="A36" s="53" t="s">
        <v>61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5"/>
      <c r="AL36" s="56">
        <v>900</v>
      </c>
      <c r="AM36" s="57"/>
      <c r="AN36" s="57"/>
      <c r="AO36" s="57"/>
      <c r="AP36" s="57"/>
      <c r="AQ36" s="57"/>
      <c r="AR36" s="57"/>
      <c r="AS36" s="58"/>
      <c r="AT36" s="59" t="s">
        <v>4</v>
      </c>
      <c r="AU36" s="60"/>
      <c r="AV36" s="60"/>
      <c r="AW36" s="60"/>
      <c r="AX36" s="61"/>
      <c r="AY36" s="59" t="s">
        <v>6</v>
      </c>
      <c r="AZ36" s="60"/>
      <c r="BA36" s="60"/>
      <c r="BB36" s="60"/>
      <c r="BC36" s="61"/>
      <c r="BD36" s="59" t="s">
        <v>70</v>
      </c>
      <c r="BE36" s="60"/>
      <c r="BF36" s="60"/>
      <c r="BG36" s="60"/>
      <c r="BH36" s="61"/>
      <c r="BI36" s="59" t="s">
        <v>62</v>
      </c>
      <c r="BJ36" s="60"/>
      <c r="BK36" s="60"/>
      <c r="BL36" s="60"/>
      <c r="BM36" s="61"/>
      <c r="BN36" s="23">
        <v>5673.3</v>
      </c>
    </row>
    <row r="37" spans="1:66" s="12" customFormat="1" ht="24" customHeight="1">
      <c r="A37" s="53" t="s">
        <v>63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5"/>
      <c r="AL37" s="56">
        <v>900</v>
      </c>
      <c r="AM37" s="57"/>
      <c r="AN37" s="57"/>
      <c r="AO37" s="57"/>
      <c r="AP37" s="57"/>
      <c r="AQ37" s="57"/>
      <c r="AR37" s="57"/>
      <c r="AS37" s="58"/>
      <c r="AT37" s="59" t="s">
        <v>4</v>
      </c>
      <c r="AU37" s="60"/>
      <c r="AV37" s="60"/>
      <c r="AW37" s="60"/>
      <c r="AX37" s="61"/>
      <c r="AY37" s="59" t="s">
        <v>6</v>
      </c>
      <c r="AZ37" s="60"/>
      <c r="BA37" s="60"/>
      <c r="BB37" s="60"/>
      <c r="BC37" s="61"/>
      <c r="BD37" s="59" t="s">
        <v>70</v>
      </c>
      <c r="BE37" s="60"/>
      <c r="BF37" s="60"/>
      <c r="BG37" s="60"/>
      <c r="BH37" s="61"/>
      <c r="BI37" s="59" t="s">
        <v>64</v>
      </c>
      <c r="BJ37" s="60"/>
      <c r="BK37" s="60"/>
      <c r="BL37" s="60"/>
      <c r="BM37" s="61"/>
      <c r="BN37" s="23">
        <v>842</v>
      </c>
    </row>
    <row r="38" spans="1:66" s="12" customFormat="1" ht="25.5" customHeight="1">
      <c r="A38" s="53" t="s">
        <v>65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5"/>
      <c r="AL38" s="56">
        <v>900</v>
      </c>
      <c r="AM38" s="57"/>
      <c r="AN38" s="57"/>
      <c r="AO38" s="57"/>
      <c r="AP38" s="57"/>
      <c r="AQ38" s="57"/>
      <c r="AR38" s="57"/>
      <c r="AS38" s="58"/>
      <c r="AT38" s="59" t="s">
        <v>4</v>
      </c>
      <c r="AU38" s="60"/>
      <c r="AV38" s="60"/>
      <c r="AW38" s="60"/>
      <c r="AX38" s="61"/>
      <c r="AY38" s="59" t="s">
        <v>6</v>
      </c>
      <c r="AZ38" s="60"/>
      <c r="BA38" s="60"/>
      <c r="BB38" s="60"/>
      <c r="BC38" s="61"/>
      <c r="BD38" s="59" t="s">
        <v>70</v>
      </c>
      <c r="BE38" s="60"/>
      <c r="BF38" s="60"/>
      <c r="BG38" s="60"/>
      <c r="BH38" s="61"/>
      <c r="BI38" s="59" t="s">
        <v>66</v>
      </c>
      <c r="BJ38" s="60"/>
      <c r="BK38" s="60"/>
      <c r="BL38" s="60"/>
      <c r="BM38" s="61"/>
      <c r="BN38" s="23">
        <v>2044.7</v>
      </c>
    </row>
    <row r="39" spans="1:66" s="16" customFormat="1" ht="64.5" customHeight="1">
      <c r="A39" s="73" t="s">
        <v>71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5"/>
      <c r="AL39" s="76">
        <v>900</v>
      </c>
      <c r="AM39" s="77"/>
      <c r="AN39" s="77"/>
      <c r="AO39" s="77"/>
      <c r="AP39" s="77"/>
      <c r="AQ39" s="77"/>
      <c r="AR39" s="77"/>
      <c r="AS39" s="78"/>
      <c r="AT39" s="50" t="s">
        <v>4</v>
      </c>
      <c r="AU39" s="51"/>
      <c r="AV39" s="51"/>
      <c r="AW39" s="51"/>
      <c r="AX39" s="52"/>
      <c r="AY39" s="50" t="s">
        <v>6</v>
      </c>
      <c r="AZ39" s="51"/>
      <c r="BA39" s="51"/>
      <c r="BB39" s="51"/>
      <c r="BC39" s="52"/>
      <c r="BD39" s="50" t="s">
        <v>72</v>
      </c>
      <c r="BE39" s="51"/>
      <c r="BF39" s="51"/>
      <c r="BG39" s="51"/>
      <c r="BH39" s="52"/>
      <c r="BI39" s="50"/>
      <c r="BJ39" s="51"/>
      <c r="BK39" s="51"/>
      <c r="BL39" s="51"/>
      <c r="BM39" s="52"/>
      <c r="BN39" s="22">
        <f>SUM(BN40:BN42)</f>
        <v>26065.699999999997</v>
      </c>
    </row>
    <row r="40" spans="1:66" s="12" customFormat="1" ht="22.5" customHeight="1">
      <c r="A40" s="53" t="s">
        <v>61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5"/>
      <c r="AL40" s="56">
        <v>900</v>
      </c>
      <c r="AM40" s="57"/>
      <c r="AN40" s="57"/>
      <c r="AO40" s="57"/>
      <c r="AP40" s="57"/>
      <c r="AQ40" s="57"/>
      <c r="AR40" s="57"/>
      <c r="AS40" s="58"/>
      <c r="AT40" s="59" t="s">
        <v>4</v>
      </c>
      <c r="AU40" s="60"/>
      <c r="AV40" s="60"/>
      <c r="AW40" s="60"/>
      <c r="AX40" s="61"/>
      <c r="AY40" s="59" t="s">
        <v>6</v>
      </c>
      <c r="AZ40" s="60"/>
      <c r="BA40" s="60"/>
      <c r="BB40" s="60"/>
      <c r="BC40" s="61"/>
      <c r="BD40" s="59" t="s">
        <v>72</v>
      </c>
      <c r="BE40" s="60"/>
      <c r="BF40" s="60"/>
      <c r="BG40" s="60"/>
      <c r="BH40" s="61"/>
      <c r="BI40" s="59" t="s">
        <v>62</v>
      </c>
      <c r="BJ40" s="60"/>
      <c r="BK40" s="60"/>
      <c r="BL40" s="60"/>
      <c r="BM40" s="61"/>
      <c r="BN40" s="23">
        <v>17387.8</v>
      </c>
    </row>
    <row r="41" spans="1:66" s="12" customFormat="1" ht="24.75" customHeight="1">
      <c r="A41" s="53" t="s">
        <v>63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5"/>
      <c r="AL41" s="56">
        <v>900</v>
      </c>
      <c r="AM41" s="57"/>
      <c r="AN41" s="57"/>
      <c r="AO41" s="57"/>
      <c r="AP41" s="57"/>
      <c r="AQ41" s="57"/>
      <c r="AR41" s="57"/>
      <c r="AS41" s="58"/>
      <c r="AT41" s="59" t="s">
        <v>4</v>
      </c>
      <c r="AU41" s="60"/>
      <c r="AV41" s="60"/>
      <c r="AW41" s="60"/>
      <c r="AX41" s="61"/>
      <c r="AY41" s="59" t="s">
        <v>6</v>
      </c>
      <c r="AZ41" s="60"/>
      <c r="BA41" s="60"/>
      <c r="BB41" s="60"/>
      <c r="BC41" s="61"/>
      <c r="BD41" s="59" t="s">
        <v>72</v>
      </c>
      <c r="BE41" s="60"/>
      <c r="BF41" s="60"/>
      <c r="BG41" s="60"/>
      <c r="BH41" s="61"/>
      <c r="BI41" s="59" t="s">
        <v>64</v>
      </c>
      <c r="BJ41" s="60"/>
      <c r="BK41" s="60"/>
      <c r="BL41" s="60"/>
      <c r="BM41" s="61"/>
      <c r="BN41" s="23">
        <v>2462</v>
      </c>
    </row>
    <row r="42" spans="1:66" s="12" customFormat="1" ht="25.5" customHeight="1">
      <c r="A42" s="53" t="s">
        <v>65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5"/>
      <c r="AL42" s="56">
        <v>900</v>
      </c>
      <c r="AM42" s="57"/>
      <c r="AN42" s="57"/>
      <c r="AO42" s="57"/>
      <c r="AP42" s="57"/>
      <c r="AQ42" s="57"/>
      <c r="AR42" s="57"/>
      <c r="AS42" s="58"/>
      <c r="AT42" s="59" t="s">
        <v>4</v>
      </c>
      <c r="AU42" s="60"/>
      <c r="AV42" s="60"/>
      <c r="AW42" s="60"/>
      <c r="AX42" s="61"/>
      <c r="AY42" s="59" t="s">
        <v>6</v>
      </c>
      <c r="AZ42" s="60"/>
      <c r="BA42" s="60"/>
      <c r="BB42" s="60"/>
      <c r="BC42" s="61"/>
      <c r="BD42" s="59" t="s">
        <v>72</v>
      </c>
      <c r="BE42" s="60"/>
      <c r="BF42" s="60"/>
      <c r="BG42" s="60"/>
      <c r="BH42" s="61"/>
      <c r="BI42" s="59" t="s">
        <v>66</v>
      </c>
      <c r="BJ42" s="60"/>
      <c r="BK42" s="60"/>
      <c r="BL42" s="60"/>
      <c r="BM42" s="61"/>
      <c r="BN42" s="23">
        <v>6215.9</v>
      </c>
    </row>
    <row r="43" spans="1:68" s="16" customFormat="1" ht="27" customHeight="1">
      <c r="A43" s="79" t="s">
        <v>49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1"/>
      <c r="AL43" s="76">
        <v>900</v>
      </c>
      <c r="AM43" s="77"/>
      <c r="AN43" s="77"/>
      <c r="AO43" s="77"/>
      <c r="AP43" s="77"/>
      <c r="AQ43" s="77"/>
      <c r="AR43" s="77"/>
      <c r="AS43" s="78"/>
      <c r="AT43" s="50" t="s">
        <v>4</v>
      </c>
      <c r="AU43" s="51"/>
      <c r="AV43" s="51"/>
      <c r="AW43" s="51"/>
      <c r="AX43" s="52"/>
      <c r="AY43" s="50" t="s">
        <v>25</v>
      </c>
      <c r="AZ43" s="51"/>
      <c r="BA43" s="51"/>
      <c r="BB43" s="51"/>
      <c r="BC43" s="52"/>
      <c r="BD43" s="50" t="s">
        <v>26</v>
      </c>
      <c r="BE43" s="51"/>
      <c r="BF43" s="51"/>
      <c r="BG43" s="51"/>
      <c r="BH43" s="52"/>
      <c r="BI43" s="50"/>
      <c r="BJ43" s="51"/>
      <c r="BK43" s="51"/>
      <c r="BL43" s="51"/>
      <c r="BM43" s="52"/>
      <c r="BN43" s="22">
        <f>BN44</f>
        <v>150</v>
      </c>
      <c r="BP43" s="19"/>
    </row>
    <row r="44" spans="1:66" s="12" customFormat="1" ht="27" customHeight="1">
      <c r="A44" s="53" t="s">
        <v>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5"/>
      <c r="AL44" s="56">
        <v>900</v>
      </c>
      <c r="AM44" s="57"/>
      <c r="AN44" s="57"/>
      <c r="AO44" s="57"/>
      <c r="AP44" s="57"/>
      <c r="AQ44" s="57"/>
      <c r="AR44" s="57"/>
      <c r="AS44" s="58"/>
      <c r="AT44" s="59" t="s">
        <v>4</v>
      </c>
      <c r="AU44" s="60"/>
      <c r="AV44" s="60"/>
      <c r="AW44" s="60"/>
      <c r="AX44" s="61"/>
      <c r="AY44" s="59" t="s">
        <v>25</v>
      </c>
      <c r="AZ44" s="60"/>
      <c r="BA44" s="60"/>
      <c r="BB44" s="60"/>
      <c r="BC44" s="61"/>
      <c r="BD44" s="59" t="s">
        <v>26</v>
      </c>
      <c r="BE44" s="60"/>
      <c r="BF44" s="60"/>
      <c r="BG44" s="60"/>
      <c r="BH44" s="61"/>
      <c r="BI44" s="59" t="s">
        <v>27</v>
      </c>
      <c r="BJ44" s="60"/>
      <c r="BK44" s="60"/>
      <c r="BL44" s="60"/>
      <c r="BM44" s="61"/>
      <c r="BN44" s="23">
        <v>150</v>
      </c>
    </row>
    <row r="45" spans="1:66" s="16" customFormat="1" ht="27" customHeight="1">
      <c r="A45" s="79" t="s">
        <v>73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1"/>
      <c r="AL45" s="76">
        <v>900</v>
      </c>
      <c r="AM45" s="77"/>
      <c r="AN45" s="77"/>
      <c r="AO45" s="77"/>
      <c r="AP45" s="77"/>
      <c r="AQ45" s="77"/>
      <c r="AR45" s="77"/>
      <c r="AS45" s="78"/>
      <c r="AT45" s="50" t="s">
        <v>4</v>
      </c>
      <c r="AU45" s="51"/>
      <c r="AV45" s="51"/>
      <c r="AW45" s="51"/>
      <c r="AX45" s="52"/>
      <c r="AY45" s="50" t="s">
        <v>28</v>
      </c>
      <c r="AZ45" s="51"/>
      <c r="BA45" s="51"/>
      <c r="BB45" s="51"/>
      <c r="BC45" s="52"/>
      <c r="BD45" s="50" t="s">
        <v>29</v>
      </c>
      <c r="BE45" s="51"/>
      <c r="BF45" s="51"/>
      <c r="BG45" s="51"/>
      <c r="BH45" s="52"/>
      <c r="BI45" s="50"/>
      <c r="BJ45" s="51"/>
      <c r="BK45" s="51"/>
      <c r="BL45" s="51"/>
      <c r="BM45" s="52"/>
      <c r="BN45" s="22">
        <f>BN46</f>
        <v>650</v>
      </c>
    </row>
    <row r="46" spans="1:66" s="12" customFormat="1" ht="27" customHeight="1">
      <c r="A46" s="53" t="s">
        <v>65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5"/>
      <c r="AL46" s="56">
        <v>900</v>
      </c>
      <c r="AM46" s="57"/>
      <c r="AN46" s="57"/>
      <c r="AO46" s="57"/>
      <c r="AP46" s="57"/>
      <c r="AQ46" s="57"/>
      <c r="AR46" s="57"/>
      <c r="AS46" s="58"/>
      <c r="AT46" s="59" t="s">
        <v>4</v>
      </c>
      <c r="AU46" s="60"/>
      <c r="AV46" s="60"/>
      <c r="AW46" s="60"/>
      <c r="AX46" s="61"/>
      <c r="AY46" s="59" t="s">
        <v>28</v>
      </c>
      <c r="AZ46" s="60"/>
      <c r="BA46" s="60"/>
      <c r="BB46" s="60"/>
      <c r="BC46" s="61"/>
      <c r="BD46" s="59" t="s">
        <v>29</v>
      </c>
      <c r="BE46" s="60"/>
      <c r="BF46" s="60"/>
      <c r="BG46" s="60"/>
      <c r="BH46" s="61"/>
      <c r="BI46" s="59" t="s">
        <v>66</v>
      </c>
      <c r="BJ46" s="60"/>
      <c r="BK46" s="60"/>
      <c r="BL46" s="60"/>
      <c r="BM46" s="61"/>
      <c r="BN46" s="23">
        <v>650</v>
      </c>
    </row>
    <row r="47" spans="1:66" s="12" customFormat="1" ht="28.5" customHeight="1">
      <c r="A47" s="62" t="s">
        <v>38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3">
        <v>900</v>
      </c>
      <c r="AM47" s="63"/>
      <c r="AN47" s="63"/>
      <c r="AO47" s="63"/>
      <c r="AP47" s="63"/>
      <c r="AQ47" s="63"/>
      <c r="AR47" s="63"/>
      <c r="AS47" s="63"/>
      <c r="AT47" s="64" t="s">
        <v>7</v>
      </c>
      <c r="AU47" s="64"/>
      <c r="AV47" s="64"/>
      <c r="AW47" s="64"/>
      <c r="AX47" s="64"/>
      <c r="AY47" s="65"/>
      <c r="AZ47" s="66"/>
      <c r="BA47" s="66"/>
      <c r="BB47" s="66"/>
      <c r="BC47" s="67"/>
      <c r="BD47" s="65"/>
      <c r="BE47" s="66"/>
      <c r="BF47" s="66"/>
      <c r="BG47" s="66"/>
      <c r="BH47" s="67"/>
      <c r="BI47" s="65"/>
      <c r="BJ47" s="66"/>
      <c r="BK47" s="66"/>
      <c r="BL47" s="66"/>
      <c r="BM47" s="67"/>
      <c r="BN47" s="21">
        <f>BN48+BN50</f>
        <v>100</v>
      </c>
    </row>
    <row r="48" spans="1:66" s="16" customFormat="1" ht="37.5" customHeight="1">
      <c r="A48" s="68" t="s">
        <v>51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76">
        <v>900</v>
      </c>
      <c r="AM48" s="77"/>
      <c r="AN48" s="77"/>
      <c r="AO48" s="77"/>
      <c r="AP48" s="77"/>
      <c r="AQ48" s="77"/>
      <c r="AR48" s="77"/>
      <c r="AS48" s="78"/>
      <c r="AT48" s="50" t="s">
        <v>7</v>
      </c>
      <c r="AU48" s="51"/>
      <c r="AV48" s="51"/>
      <c r="AW48" s="51"/>
      <c r="AX48" s="52"/>
      <c r="AY48" s="50" t="s">
        <v>11</v>
      </c>
      <c r="AZ48" s="51"/>
      <c r="BA48" s="51"/>
      <c r="BB48" s="51"/>
      <c r="BC48" s="52"/>
      <c r="BD48" s="50" t="s">
        <v>30</v>
      </c>
      <c r="BE48" s="51"/>
      <c r="BF48" s="51"/>
      <c r="BG48" s="51"/>
      <c r="BH48" s="52"/>
      <c r="BI48" s="50"/>
      <c r="BJ48" s="51"/>
      <c r="BK48" s="51"/>
      <c r="BL48" s="51"/>
      <c r="BM48" s="52"/>
      <c r="BN48" s="22">
        <f>BN49</f>
        <v>50</v>
      </c>
    </row>
    <row r="49" spans="1:66" s="12" customFormat="1" ht="24.75" customHeight="1">
      <c r="A49" s="53" t="s">
        <v>65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5"/>
      <c r="AL49" s="56">
        <v>900</v>
      </c>
      <c r="AM49" s="57"/>
      <c r="AN49" s="57"/>
      <c r="AO49" s="57"/>
      <c r="AP49" s="57"/>
      <c r="AQ49" s="57"/>
      <c r="AR49" s="57"/>
      <c r="AS49" s="58"/>
      <c r="AT49" s="59" t="s">
        <v>7</v>
      </c>
      <c r="AU49" s="60"/>
      <c r="AV49" s="60"/>
      <c r="AW49" s="60"/>
      <c r="AX49" s="61"/>
      <c r="AY49" s="59" t="s">
        <v>11</v>
      </c>
      <c r="AZ49" s="60"/>
      <c r="BA49" s="60"/>
      <c r="BB49" s="60"/>
      <c r="BC49" s="61"/>
      <c r="BD49" s="59" t="s">
        <v>30</v>
      </c>
      <c r="BE49" s="60"/>
      <c r="BF49" s="60"/>
      <c r="BG49" s="60"/>
      <c r="BH49" s="61"/>
      <c r="BI49" s="59" t="s">
        <v>66</v>
      </c>
      <c r="BJ49" s="60"/>
      <c r="BK49" s="60"/>
      <c r="BL49" s="60"/>
      <c r="BM49" s="61"/>
      <c r="BN49" s="23">
        <v>50</v>
      </c>
    </row>
    <row r="50" spans="1:66" s="16" customFormat="1" ht="37.5" customHeight="1">
      <c r="A50" s="68" t="s">
        <v>50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76">
        <v>900</v>
      </c>
      <c r="AM50" s="77"/>
      <c r="AN50" s="77"/>
      <c r="AO50" s="77"/>
      <c r="AP50" s="77"/>
      <c r="AQ50" s="77"/>
      <c r="AR50" s="77"/>
      <c r="AS50" s="78"/>
      <c r="AT50" s="50" t="s">
        <v>7</v>
      </c>
      <c r="AU50" s="51"/>
      <c r="AV50" s="51"/>
      <c r="AW50" s="51"/>
      <c r="AX50" s="52"/>
      <c r="AY50" s="50" t="s">
        <v>12</v>
      </c>
      <c r="AZ50" s="51"/>
      <c r="BA50" s="51"/>
      <c r="BB50" s="51"/>
      <c r="BC50" s="52"/>
      <c r="BD50" s="50" t="s">
        <v>31</v>
      </c>
      <c r="BE50" s="51"/>
      <c r="BF50" s="51"/>
      <c r="BG50" s="51"/>
      <c r="BH50" s="52"/>
      <c r="BI50" s="50"/>
      <c r="BJ50" s="51"/>
      <c r="BK50" s="51"/>
      <c r="BL50" s="51"/>
      <c r="BM50" s="52"/>
      <c r="BN50" s="22">
        <f>BN51</f>
        <v>50</v>
      </c>
    </row>
    <row r="51" spans="1:66" s="12" customFormat="1" ht="24.75" customHeight="1">
      <c r="A51" s="53" t="s">
        <v>65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5"/>
      <c r="AL51" s="56">
        <v>900</v>
      </c>
      <c r="AM51" s="57"/>
      <c r="AN51" s="57"/>
      <c r="AO51" s="57"/>
      <c r="AP51" s="57"/>
      <c r="AQ51" s="57"/>
      <c r="AR51" s="57"/>
      <c r="AS51" s="58"/>
      <c r="AT51" s="59" t="s">
        <v>7</v>
      </c>
      <c r="AU51" s="60"/>
      <c r="AV51" s="60"/>
      <c r="AW51" s="60"/>
      <c r="AX51" s="61"/>
      <c r="AY51" s="59" t="s">
        <v>12</v>
      </c>
      <c r="AZ51" s="60"/>
      <c r="BA51" s="60"/>
      <c r="BB51" s="60"/>
      <c r="BC51" s="61"/>
      <c r="BD51" s="59" t="s">
        <v>82</v>
      </c>
      <c r="BE51" s="60"/>
      <c r="BF51" s="60"/>
      <c r="BG51" s="60"/>
      <c r="BH51" s="61"/>
      <c r="BI51" s="59" t="s">
        <v>66</v>
      </c>
      <c r="BJ51" s="60"/>
      <c r="BK51" s="60"/>
      <c r="BL51" s="60"/>
      <c r="BM51" s="61"/>
      <c r="BN51" s="23">
        <v>50</v>
      </c>
    </row>
    <row r="52" spans="1:66" s="12" customFormat="1" ht="28.5" customHeight="1">
      <c r="A52" s="62" t="s">
        <v>83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3">
        <v>900</v>
      </c>
      <c r="AM52" s="63"/>
      <c r="AN52" s="63"/>
      <c r="AO52" s="63"/>
      <c r="AP52" s="63"/>
      <c r="AQ52" s="63"/>
      <c r="AR52" s="63"/>
      <c r="AS52" s="63"/>
      <c r="AT52" s="64" t="s">
        <v>6</v>
      </c>
      <c r="AU52" s="64"/>
      <c r="AV52" s="64"/>
      <c r="AW52" s="64"/>
      <c r="AX52" s="64"/>
      <c r="AY52" s="65"/>
      <c r="AZ52" s="66"/>
      <c r="BA52" s="66"/>
      <c r="BB52" s="66"/>
      <c r="BC52" s="67"/>
      <c r="BD52" s="65"/>
      <c r="BE52" s="66"/>
      <c r="BF52" s="66"/>
      <c r="BG52" s="66"/>
      <c r="BH52" s="67"/>
      <c r="BI52" s="65"/>
      <c r="BJ52" s="66"/>
      <c r="BK52" s="66"/>
      <c r="BL52" s="66"/>
      <c r="BM52" s="67"/>
      <c r="BN52" s="21">
        <f>BN53</f>
        <v>84</v>
      </c>
    </row>
    <row r="53" spans="1:66" s="16" customFormat="1" ht="31.5" customHeight="1">
      <c r="A53" s="68" t="s">
        <v>13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76">
        <v>900</v>
      </c>
      <c r="AM53" s="77"/>
      <c r="AN53" s="77"/>
      <c r="AO53" s="77"/>
      <c r="AP53" s="77"/>
      <c r="AQ53" s="77"/>
      <c r="AR53" s="77"/>
      <c r="AS53" s="78"/>
      <c r="AT53" s="50" t="s">
        <v>6</v>
      </c>
      <c r="AU53" s="51"/>
      <c r="AV53" s="51"/>
      <c r="AW53" s="51"/>
      <c r="AX53" s="52"/>
      <c r="AY53" s="50" t="s">
        <v>12</v>
      </c>
      <c r="AZ53" s="51"/>
      <c r="BA53" s="51"/>
      <c r="BB53" s="51"/>
      <c r="BC53" s="52"/>
      <c r="BD53" s="50" t="s">
        <v>84</v>
      </c>
      <c r="BE53" s="51"/>
      <c r="BF53" s="51"/>
      <c r="BG53" s="51"/>
      <c r="BH53" s="52"/>
      <c r="BI53" s="50"/>
      <c r="BJ53" s="51"/>
      <c r="BK53" s="51"/>
      <c r="BL53" s="51"/>
      <c r="BM53" s="52"/>
      <c r="BN53" s="22">
        <f>BN54</f>
        <v>84</v>
      </c>
    </row>
    <row r="54" spans="1:66" s="12" customFormat="1" ht="26.25" customHeight="1">
      <c r="A54" s="53" t="s">
        <v>65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5"/>
      <c r="AL54" s="56">
        <v>900</v>
      </c>
      <c r="AM54" s="57"/>
      <c r="AN54" s="57"/>
      <c r="AO54" s="57"/>
      <c r="AP54" s="57"/>
      <c r="AQ54" s="57"/>
      <c r="AR54" s="57"/>
      <c r="AS54" s="58"/>
      <c r="AT54" s="59" t="s">
        <v>6</v>
      </c>
      <c r="AU54" s="60"/>
      <c r="AV54" s="60"/>
      <c r="AW54" s="60"/>
      <c r="AX54" s="61"/>
      <c r="AY54" s="59" t="s">
        <v>12</v>
      </c>
      <c r="AZ54" s="60"/>
      <c r="BA54" s="60"/>
      <c r="BB54" s="60"/>
      <c r="BC54" s="61"/>
      <c r="BD54" s="59" t="s">
        <v>84</v>
      </c>
      <c r="BE54" s="60"/>
      <c r="BF54" s="60"/>
      <c r="BG54" s="60"/>
      <c r="BH54" s="61"/>
      <c r="BI54" s="59" t="s">
        <v>66</v>
      </c>
      <c r="BJ54" s="60"/>
      <c r="BK54" s="60"/>
      <c r="BL54" s="60"/>
      <c r="BM54" s="61"/>
      <c r="BN54" s="23">
        <v>84</v>
      </c>
    </row>
    <row r="55" spans="1:66" s="12" customFormat="1" ht="20.25" customHeight="1">
      <c r="A55" s="62" t="s">
        <v>39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3">
        <v>900</v>
      </c>
      <c r="AM55" s="63"/>
      <c r="AN55" s="63"/>
      <c r="AO55" s="63"/>
      <c r="AP55" s="63"/>
      <c r="AQ55" s="63"/>
      <c r="AR55" s="63"/>
      <c r="AS55" s="63"/>
      <c r="AT55" s="64" t="s">
        <v>14</v>
      </c>
      <c r="AU55" s="64"/>
      <c r="AV55" s="64"/>
      <c r="AW55" s="64"/>
      <c r="AX55" s="64"/>
      <c r="AY55" s="65"/>
      <c r="AZ55" s="66"/>
      <c r="BA55" s="66"/>
      <c r="BB55" s="66"/>
      <c r="BC55" s="67"/>
      <c r="BD55" s="65"/>
      <c r="BE55" s="66"/>
      <c r="BF55" s="66"/>
      <c r="BG55" s="66"/>
      <c r="BH55" s="67"/>
      <c r="BI55" s="65"/>
      <c r="BJ55" s="66"/>
      <c r="BK55" s="66"/>
      <c r="BL55" s="66"/>
      <c r="BM55" s="67"/>
      <c r="BN55" s="21">
        <f>BN56</f>
        <v>50</v>
      </c>
    </row>
    <row r="56" spans="1:66" s="16" customFormat="1" ht="24" customHeight="1">
      <c r="A56" s="68" t="s">
        <v>52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9">
        <v>900</v>
      </c>
      <c r="AM56" s="69"/>
      <c r="AN56" s="69"/>
      <c r="AO56" s="69"/>
      <c r="AP56" s="69"/>
      <c r="AQ56" s="69"/>
      <c r="AR56" s="69"/>
      <c r="AS56" s="69"/>
      <c r="AT56" s="70" t="s">
        <v>14</v>
      </c>
      <c r="AU56" s="70"/>
      <c r="AV56" s="70"/>
      <c r="AW56" s="70"/>
      <c r="AX56" s="70"/>
      <c r="AY56" s="50" t="s">
        <v>15</v>
      </c>
      <c r="AZ56" s="51"/>
      <c r="BA56" s="51"/>
      <c r="BB56" s="51"/>
      <c r="BC56" s="52"/>
      <c r="BD56" s="50" t="s">
        <v>32</v>
      </c>
      <c r="BE56" s="51"/>
      <c r="BF56" s="51"/>
      <c r="BG56" s="51"/>
      <c r="BH56" s="52"/>
      <c r="BI56" s="50"/>
      <c r="BJ56" s="51"/>
      <c r="BK56" s="51"/>
      <c r="BL56" s="51"/>
      <c r="BM56" s="52"/>
      <c r="BN56" s="22">
        <f>BN57</f>
        <v>50</v>
      </c>
    </row>
    <row r="57" spans="1:66" s="12" customFormat="1" ht="26.25" customHeight="1">
      <c r="A57" s="53" t="s">
        <v>65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5"/>
      <c r="AL57" s="71">
        <v>900</v>
      </c>
      <c r="AM57" s="71"/>
      <c r="AN57" s="71"/>
      <c r="AO57" s="71"/>
      <c r="AP57" s="71"/>
      <c r="AQ57" s="71"/>
      <c r="AR57" s="71"/>
      <c r="AS57" s="71"/>
      <c r="AT57" s="72" t="s">
        <v>14</v>
      </c>
      <c r="AU57" s="72"/>
      <c r="AV57" s="72"/>
      <c r="AW57" s="72"/>
      <c r="AX57" s="72"/>
      <c r="AY57" s="59" t="s">
        <v>15</v>
      </c>
      <c r="AZ57" s="60"/>
      <c r="BA57" s="60"/>
      <c r="BB57" s="60"/>
      <c r="BC57" s="61"/>
      <c r="BD57" s="59" t="s">
        <v>32</v>
      </c>
      <c r="BE57" s="60"/>
      <c r="BF57" s="60"/>
      <c r="BG57" s="60"/>
      <c r="BH57" s="61"/>
      <c r="BI57" s="59" t="s">
        <v>66</v>
      </c>
      <c r="BJ57" s="60"/>
      <c r="BK57" s="60"/>
      <c r="BL57" s="60"/>
      <c r="BM57" s="61"/>
      <c r="BN57" s="23">
        <v>50</v>
      </c>
    </row>
    <row r="58" spans="1:66" s="12" customFormat="1" ht="19.5" customHeight="1">
      <c r="A58" s="62" t="s">
        <v>40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3">
        <v>900</v>
      </c>
      <c r="AM58" s="63"/>
      <c r="AN58" s="63"/>
      <c r="AO58" s="63"/>
      <c r="AP58" s="63"/>
      <c r="AQ58" s="63"/>
      <c r="AR58" s="63"/>
      <c r="AS58" s="63"/>
      <c r="AT58" s="64" t="s">
        <v>8</v>
      </c>
      <c r="AU58" s="64"/>
      <c r="AV58" s="64"/>
      <c r="AW58" s="64"/>
      <c r="AX58" s="64"/>
      <c r="AY58" s="65"/>
      <c r="AZ58" s="66"/>
      <c r="BA58" s="66"/>
      <c r="BB58" s="66"/>
      <c r="BC58" s="67"/>
      <c r="BD58" s="65"/>
      <c r="BE58" s="66"/>
      <c r="BF58" s="66"/>
      <c r="BG58" s="66"/>
      <c r="BH58" s="67"/>
      <c r="BI58" s="65"/>
      <c r="BJ58" s="66"/>
      <c r="BK58" s="66"/>
      <c r="BL58" s="66"/>
      <c r="BM58" s="67"/>
      <c r="BN58" s="21">
        <f>BN59</f>
        <v>23657.6</v>
      </c>
    </row>
    <row r="59" spans="1:66" s="16" customFormat="1" ht="64.5" customHeight="1">
      <c r="A59" s="73" t="s">
        <v>74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5"/>
      <c r="AL59" s="69">
        <v>900</v>
      </c>
      <c r="AM59" s="69"/>
      <c r="AN59" s="69"/>
      <c r="AO59" s="69"/>
      <c r="AP59" s="69"/>
      <c r="AQ59" s="69"/>
      <c r="AR59" s="69"/>
      <c r="AS59" s="69"/>
      <c r="AT59" s="70" t="s">
        <v>8</v>
      </c>
      <c r="AU59" s="70"/>
      <c r="AV59" s="70"/>
      <c r="AW59" s="70"/>
      <c r="AX59" s="70"/>
      <c r="AY59" s="50" t="s">
        <v>8</v>
      </c>
      <c r="AZ59" s="51"/>
      <c r="BA59" s="51"/>
      <c r="BB59" s="51"/>
      <c r="BC59" s="52"/>
      <c r="BD59" s="50" t="s">
        <v>75</v>
      </c>
      <c r="BE59" s="51"/>
      <c r="BF59" s="51"/>
      <c r="BG59" s="51"/>
      <c r="BH59" s="52"/>
      <c r="BI59" s="50"/>
      <c r="BJ59" s="51"/>
      <c r="BK59" s="51"/>
      <c r="BL59" s="51"/>
      <c r="BM59" s="52"/>
      <c r="BN59" s="22">
        <f>BN60+BN61+BN62</f>
        <v>23657.6</v>
      </c>
    </row>
    <row r="60" spans="1:97" s="12" customFormat="1" ht="26.25" customHeight="1">
      <c r="A60" s="82" t="s">
        <v>65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71">
        <v>900</v>
      </c>
      <c r="AM60" s="71"/>
      <c r="AN60" s="71"/>
      <c r="AO60" s="71"/>
      <c r="AP60" s="71"/>
      <c r="AQ60" s="71"/>
      <c r="AR60" s="71"/>
      <c r="AS60" s="71"/>
      <c r="AT60" s="72" t="s">
        <v>8</v>
      </c>
      <c r="AU60" s="72"/>
      <c r="AV60" s="72"/>
      <c r="AW60" s="72"/>
      <c r="AX60" s="72"/>
      <c r="AY60" s="59" t="s">
        <v>8</v>
      </c>
      <c r="AZ60" s="60"/>
      <c r="BA60" s="60"/>
      <c r="BB60" s="60"/>
      <c r="BC60" s="61"/>
      <c r="BD60" s="59" t="s">
        <v>75</v>
      </c>
      <c r="BE60" s="60"/>
      <c r="BF60" s="60"/>
      <c r="BG60" s="60"/>
      <c r="BH60" s="61"/>
      <c r="BI60" s="59" t="s">
        <v>66</v>
      </c>
      <c r="BJ60" s="60"/>
      <c r="BK60" s="60"/>
      <c r="BL60" s="60"/>
      <c r="BM60" s="61"/>
      <c r="BN60" s="24">
        <v>10446.8</v>
      </c>
      <c r="BO60" s="17"/>
      <c r="BP60" s="17"/>
      <c r="BQ60" s="83"/>
      <c r="BR60" s="83"/>
      <c r="BS60" s="83"/>
      <c r="BT60" s="83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</row>
    <row r="61" spans="1:72" s="12" customFormat="1" ht="39.75" customHeight="1">
      <c r="A61" s="82" t="s">
        <v>76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71">
        <v>900</v>
      </c>
      <c r="AM61" s="71"/>
      <c r="AN61" s="71"/>
      <c r="AO61" s="71"/>
      <c r="AP61" s="71"/>
      <c r="AQ61" s="71"/>
      <c r="AR61" s="71"/>
      <c r="AS61" s="71"/>
      <c r="AT61" s="72" t="s">
        <v>8</v>
      </c>
      <c r="AU61" s="72"/>
      <c r="AV61" s="72"/>
      <c r="AW61" s="72"/>
      <c r="AX61" s="72"/>
      <c r="AY61" s="59" t="s">
        <v>8</v>
      </c>
      <c r="AZ61" s="60"/>
      <c r="BA61" s="60"/>
      <c r="BB61" s="60"/>
      <c r="BC61" s="61"/>
      <c r="BD61" s="59" t="s">
        <v>75</v>
      </c>
      <c r="BE61" s="60"/>
      <c r="BF61" s="60"/>
      <c r="BG61" s="60"/>
      <c r="BH61" s="61"/>
      <c r="BI61" s="59" t="s">
        <v>77</v>
      </c>
      <c r="BJ61" s="60"/>
      <c r="BK61" s="60"/>
      <c r="BL61" s="60"/>
      <c r="BM61" s="61"/>
      <c r="BN61" s="24">
        <v>12852.3</v>
      </c>
      <c r="BQ61" s="83"/>
      <c r="BR61" s="83"/>
      <c r="BS61" s="83"/>
      <c r="BT61" s="83"/>
    </row>
    <row r="62" spans="1:72" s="12" customFormat="1" ht="20.25" customHeight="1">
      <c r="A62" s="82" t="s">
        <v>78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71">
        <v>900</v>
      </c>
      <c r="AM62" s="71"/>
      <c r="AN62" s="71"/>
      <c r="AO62" s="71"/>
      <c r="AP62" s="71"/>
      <c r="AQ62" s="71"/>
      <c r="AR62" s="71"/>
      <c r="AS62" s="71"/>
      <c r="AT62" s="72" t="s">
        <v>8</v>
      </c>
      <c r="AU62" s="72"/>
      <c r="AV62" s="72"/>
      <c r="AW62" s="72"/>
      <c r="AX62" s="72"/>
      <c r="AY62" s="59" t="s">
        <v>8</v>
      </c>
      <c r="AZ62" s="60"/>
      <c r="BA62" s="60"/>
      <c r="BB62" s="60"/>
      <c r="BC62" s="61"/>
      <c r="BD62" s="59" t="s">
        <v>75</v>
      </c>
      <c r="BE62" s="60"/>
      <c r="BF62" s="60"/>
      <c r="BG62" s="60"/>
      <c r="BH62" s="61"/>
      <c r="BI62" s="59" t="s">
        <v>79</v>
      </c>
      <c r="BJ62" s="60"/>
      <c r="BK62" s="60"/>
      <c r="BL62" s="60"/>
      <c r="BM62" s="61"/>
      <c r="BN62" s="24">
        <v>358.5</v>
      </c>
      <c r="BQ62" s="83"/>
      <c r="BR62" s="83"/>
      <c r="BS62" s="83"/>
      <c r="BT62" s="83"/>
    </row>
    <row r="63" spans="1:66" s="12" customFormat="1" ht="19.5" customHeight="1">
      <c r="A63" s="62" t="s">
        <v>41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3">
        <v>900</v>
      </c>
      <c r="AM63" s="63"/>
      <c r="AN63" s="63"/>
      <c r="AO63" s="63"/>
      <c r="AP63" s="63"/>
      <c r="AQ63" s="63"/>
      <c r="AR63" s="63"/>
      <c r="AS63" s="63"/>
      <c r="AT63" s="64" t="s">
        <v>16</v>
      </c>
      <c r="AU63" s="64"/>
      <c r="AV63" s="64"/>
      <c r="AW63" s="64"/>
      <c r="AX63" s="64"/>
      <c r="AY63" s="65"/>
      <c r="AZ63" s="66"/>
      <c r="BA63" s="66"/>
      <c r="BB63" s="66"/>
      <c r="BC63" s="67"/>
      <c r="BD63" s="65"/>
      <c r="BE63" s="66"/>
      <c r="BF63" s="66"/>
      <c r="BG63" s="66"/>
      <c r="BH63" s="67"/>
      <c r="BI63" s="65"/>
      <c r="BJ63" s="66"/>
      <c r="BK63" s="66"/>
      <c r="BL63" s="66"/>
      <c r="BM63" s="67"/>
      <c r="BN63" s="21">
        <f>BN64</f>
        <v>3054.5</v>
      </c>
    </row>
    <row r="64" spans="1:66" s="16" customFormat="1" ht="27" customHeight="1">
      <c r="A64" s="68" t="s">
        <v>53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9">
        <v>900</v>
      </c>
      <c r="AM64" s="69"/>
      <c r="AN64" s="69"/>
      <c r="AO64" s="69"/>
      <c r="AP64" s="69"/>
      <c r="AQ64" s="69"/>
      <c r="AR64" s="69"/>
      <c r="AS64" s="69"/>
      <c r="AT64" s="70" t="s">
        <v>16</v>
      </c>
      <c r="AU64" s="70"/>
      <c r="AV64" s="70"/>
      <c r="AW64" s="70"/>
      <c r="AX64" s="70"/>
      <c r="AY64" s="70" t="s">
        <v>6</v>
      </c>
      <c r="AZ64" s="70"/>
      <c r="BA64" s="70"/>
      <c r="BB64" s="70"/>
      <c r="BC64" s="70"/>
      <c r="BD64" s="50" t="s">
        <v>33</v>
      </c>
      <c r="BE64" s="51"/>
      <c r="BF64" s="51"/>
      <c r="BG64" s="51"/>
      <c r="BH64" s="52"/>
      <c r="BI64" s="70"/>
      <c r="BJ64" s="70"/>
      <c r="BK64" s="70"/>
      <c r="BL64" s="70"/>
      <c r="BM64" s="70"/>
      <c r="BN64" s="22">
        <f>BN65</f>
        <v>3054.5</v>
      </c>
    </row>
    <row r="65" spans="1:66" s="12" customFormat="1" ht="25.5" customHeight="1">
      <c r="A65" s="53" t="s">
        <v>65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5"/>
      <c r="AL65" s="71">
        <v>900</v>
      </c>
      <c r="AM65" s="71"/>
      <c r="AN65" s="71"/>
      <c r="AO65" s="71"/>
      <c r="AP65" s="71"/>
      <c r="AQ65" s="71"/>
      <c r="AR65" s="71"/>
      <c r="AS65" s="71"/>
      <c r="AT65" s="72" t="s">
        <v>16</v>
      </c>
      <c r="AU65" s="72"/>
      <c r="AV65" s="72"/>
      <c r="AW65" s="72"/>
      <c r="AX65" s="72"/>
      <c r="AY65" s="72" t="s">
        <v>6</v>
      </c>
      <c r="AZ65" s="72"/>
      <c r="BA65" s="72"/>
      <c r="BB65" s="72"/>
      <c r="BC65" s="72"/>
      <c r="BD65" s="59" t="s">
        <v>33</v>
      </c>
      <c r="BE65" s="60"/>
      <c r="BF65" s="60"/>
      <c r="BG65" s="60"/>
      <c r="BH65" s="61"/>
      <c r="BI65" s="59" t="s">
        <v>66</v>
      </c>
      <c r="BJ65" s="60"/>
      <c r="BK65" s="60"/>
      <c r="BL65" s="60"/>
      <c r="BM65" s="61"/>
      <c r="BN65" s="23">
        <v>3054.5</v>
      </c>
    </row>
    <row r="66" spans="1:66" s="12" customFormat="1" ht="19.5" customHeight="1">
      <c r="A66" s="62" t="s">
        <v>42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3">
        <v>900</v>
      </c>
      <c r="AM66" s="63"/>
      <c r="AN66" s="63"/>
      <c r="AO66" s="63"/>
      <c r="AP66" s="63"/>
      <c r="AQ66" s="63"/>
      <c r="AR66" s="63"/>
      <c r="AS66" s="63"/>
      <c r="AT66" s="64" t="s">
        <v>12</v>
      </c>
      <c r="AU66" s="64"/>
      <c r="AV66" s="64"/>
      <c r="AW66" s="64"/>
      <c r="AX66" s="64"/>
      <c r="AY66" s="64"/>
      <c r="AZ66" s="64"/>
      <c r="BA66" s="64"/>
      <c r="BB66" s="64"/>
      <c r="BC66" s="64"/>
      <c r="BD66" s="65"/>
      <c r="BE66" s="66"/>
      <c r="BF66" s="66"/>
      <c r="BG66" s="66"/>
      <c r="BH66" s="67"/>
      <c r="BI66" s="64"/>
      <c r="BJ66" s="64"/>
      <c r="BK66" s="64"/>
      <c r="BL66" s="64"/>
      <c r="BM66" s="64"/>
      <c r="BN66" s="21">
        <f>BN67</f>
        <v>150</v>
      </c>
    </row>
    <row r="67" spans="1:66" s="16" customFormat="1" ht="27.75" customHeight="1">
      <c r="A67" s="68" t="s">
        <v>55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9">
        <v>900</v>
      </c>
      <c r="AM67" s="69"/>
      <c r="AN67" s="69"/>
      <c r="AO67" s="69"/>
      <c r="AP67" s="69"/>
      <c r="AQ67" s="69"/>
      <c r="AR67" s="69"/>
      <c r="AS67" s="69"/>
      <c r="AT67" s="70" t="s">
        <v>12</v>
      </c>
      <c r="AU67" s="70"/>
      <c r="AV67" s="70"/>
      <c r="AW67" s="70"/>
      <c r="AX67" s="70"/>
      <c r="AY67" s="70" t="s">
        <v>6</v>
      </c>
      <c r="AZ67" s="70"/>
      <c r="BA67" s="70"/>
      <c r="BB67" s="70"/>
      <c r="BC67" s="70"/>
      <c r="BD67" s="50" t="s">
        <v>58</v>
      </c>
      <c r="BE67" s="51"/>
      <c r="BF67" s="51"/>
      <c r="BG67" s="51"/>
      <c r="BH67" s="52"/>
      <c r="BI67" s="70"/>
      <c r="BJ67" s="70"/>
      <c r="BK67" s="70"/>
      <c r="BL67" s="70"/>
      <c r="BM67" s="70"/>
      <c r="BN67" s="22">
        <f>BN68</f>
        <v>150</v>
      </c>
    </row>
    <row r="68" spans="1:66" s="12" customFormat="1" ht="24.75" customHeight="1">
      <c r="A68" s="53" t="s">
        <v>65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5"/>
      <c r="AL68" s="71">
        <v>900</v>
      </c>
      <c r="AM68" s="71"/>
      <c r="AN68" s="71"/>
      <c r="AO68" s="71"/>
      <c r="AP68" s="71"/>
      <c r="AQ68" s="71"/>
      <c r="AR68" s="71"/>
      <c r="AS68" s="71"/>
      <c r="AT68" s="72" t="s">
        <v>12</v>
      </c>
      <c r="AU68" s="72"/>
      <c r="AV68" s="72"/>
      <c r="AW68" s="72"/>
      <c r="AX68" s="72"/>
      <c r="AY68" s="72" t="s">
        <v>6</v>
      </c>
      <c r="AZ68" s="72"/>
      <c r="BA68" s="72"/>
      <c r="BB68" s="72"/>
      <c r="BC68" s="72"/>
      <c r="BD68" s="59" t="s">
        <v>58</v>
      </c>
      <c r="BE68" s="60"/>
      <c r="BF68" s="60"/>
      <c r="BG68" s="60"/>
      <c r="BH68" s="61"/>
      <c r="BI68" s="59" t="s">
        <v>66</v>
      </c>
      <c r="BJ68" s="60"/>
      <c r="BK68" s="60"/>
      <c r="BL68" s="60"/>
      <c r="BM68" s="61"/>
      <c r="BN68" s="23">
        <v>150</v>
      </c>
    </row>
    <row r="69" spans="1:66" s="12" customFormat="1" ht="20.25" customHeight="1">
      <c r="A69" s="62" t="s">
        <v>43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3">
        <v>900</v>
      </c>
      <c r="AM69" s="63"/>
      <c r="AN69" s="63"/>
      <c r="AO69" s="63"/>
      <c r="AP69" s="63"/>
      <c r="AQ69" s="63"/>
      <c r="AR69" s="63"/>
      <c r="AS69" s="63"/>
      <c r="AT69" s="64" t="s">
        <v>25</v>
      </c>
      <c r="AU69" s="64"/>
      <c r="AV69" s="64"/>
      <c r="AW69" s="64"/>
      <c r="AX69" s="64"/>
      <c r="AY69" s="65"/>
      <c r="AZ69" s="66"/>
      <c r="BA69" s="66"/>
      <c r="BB69" s="66"/>
      <c r="BC69" s="67"/>
      <c r="BD69" s="65"/>
      <c r="BE69" s="66"/>
      <c r="BF69" s="66"/>
      <c r="BG69" s="66"/>
      <c r="BH69" s="67"/>
      <c r="BI69" s="65"/>
      <c r="BJ69" s="66"/>
      <c r="BK69" s="66"/>
      <c r="BL69" s="66"/>
      <c r="BM69" s="67"/>
      <c r="BN69" s="21">
        <f>BN70</f>
        <v>19704.7</v>
      </c>
    </row>
    <row r="70" spans="1:66" s="16" customFormat="1" ht="63" customHeight="1">
      <c r="A70" s="73" t="s">
        <v>80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5"/>
      <c r="AL70" s="69">
        <v>900</v>
      </c>
      <c r="AM70" s="69"/>
      <c r="AN70" s="69"/>
      <c r="AO70" s="69"/>
      <c r="AP70" s="69"/>
      <c r="AQ70" s="69"/>
      <c r="AR70" s="69"/>
      <c r="AS70" s="69"/>
      <c r="AT70" s="70" t="s">
        <v>25</v>
      </c>
      <c r="AU70" s="70"/>
      <c r="AV70" s="70"/>
      <c r="AW70" s="70"/>
      <c r="AX70" s="70"/>
      <c r="AY70" s="50" t="s">
        <v>5</v>
      </c>
      <c r="AZ70" s="51"/>
      <c r="BA70" s="51"/>
      <c r="BB70" s="51"/>
      <c r="BC70" s="52"/>
      <c r="BD70" s="50" t="s">
        <v>81</v>
      </c>
      <c r="BE70" s="51"/>
      <c r="BF70" s="51"/>
      <c r="BG70" s="51"/>
      <c r="BH70" s="52"/>
      <c r="BI70" s="50"/>
      <c r="BJ70" s="51"/>
      <c r="BK70" s="51"/>
      <c r="BL70" s="51"/>
      <c r="BM70" s="52"/>
      <c r="BN70" s="22">
        <f>BN71+BN72+BN73</f>
        <v>19704.7</v>
      </c>
    </row>
    <row r="71" spans="1:72" s="12" customFormat="1" ht="25.5" customHeight="1">
      <c r="A71" s="82" t="s">
        <v>65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71">
        <v>900</v>
      </c>
      <c r="AM71" s="71"/>
      <c r="AN71" s="71"/>
      <c r="AO71" s="71"/>
      <c r="AP71" s="71"/>
      <c r="AQ71" s="71"/>
      <c r="AR71" s="71"/>
      <c r="AS71" s="71"/>
      <c r="AT71" s="72" t="s">
        <v>25</v>
      </c>
      <c r="AU71" s="72"/>
      <c r="AV71" s="72"/>
      <c r="AW71" s="72"/>
      <c r="AX71" s="72"/>
      <c r="AY71" s="59" t="s">
        <v>5</v>
      </c>
      <c r="AZ71" s="60"/>
      <c r="BA71" s="60"/>
      <c r="BB71" s="60"/>
      <c r="BC71" s="61"/>
      <c r="BD71" s="59" t="s">
        <v>81</v>
      </c>
      <c r="BE71" s="60"/>
      <c r="BF71" s="60"/>
      <c r="BG71" s="60"/>
      <c r="BH71" s="61"/>
      <c r="BI71" s="59" t="s">
        <v>66</v>
      </c>
      <c r="BJ71" s="60"/>
      <c r="BK71" s="60"/>
      <c r="BL71" s="60"/>
      <c r="BM71" s="61"/>
      <c r="BN71" s="24">
        <v>14800.5</v>
      </c>
      <c r="BQ71" s="83"/>
      <c r="BR71" s="83"/>
      <c r="BS71" s="83"/>
      <c r="BT71" s="83"/>
    </row>
    <row r="72" spans="1:72" s="12" customFormat="1" ht="39.75" customHeight="1">
      <c r="A72" s="82" t="s">
        <v>76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71">
        <v>900</v>
      </c>
      <c r="AM72" s="71"/>
      <c r="AN72" s="71"/>
      <c r="AO72" s="71"/>
      <c r="AP72" s="71"/>
      <c r="AQ72" s="71"/>
      <c r="AR72" s="71"/>
      <c r="AS72" s="71"/>
      <c r="AT72" s="72" t="s">
        <v>25</v>
      </c>
      <c r="AU72" s="72"/>
      <c r="AV72" s="72"/>
      <c r="AW72" s="72"/>
      <c r="AX72" s="72"/>
      <c r="AY72" s="59" t="s">
        <v>5</v>
      </c>
      <c r="AZ72" s="60"/>
      <c r="BA72" s="60"/>
      <c r="BB72" s="60"/>
      <c r="BC72" s="61"/>
      <c r="BD72" s="59" t="s">
        <v>81</v>
      </c>
      <c r="BE72" s="60"/>
      <c r="BF72" s="60"/>
      <c r="BG72" s="60"/>
      <c r="BH72" s="61"/>
      <c r="BI72" s="59" t="s">
        <v>77</v>
      </c>
      <c r="BJ72" s="60"/>
      <c r="BK72" s="60"/>
      <c r="BL72" s="60"/>
      <c r="BM72" s="61"/>
      <c r="BN72" s="24">
        <v>4814.2</v>
      </c>
      <c r="BQ72" s="83"/>
      <c r="BR72" s="83"/>
      <c r="BS72" s="83"/>
      <c r="BT72" s="83"/>
    </row>
    <row r="73" spans="1:72" s="12" customFormat="1" ht="22.5" customHeight="1">
      <c r="A73" s="82" t="s">
        <v>78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71">
        <v>900</v>
      </c>
      <c r="AM73" s="71"/>
      <c r="AN73" s="71"/>
      <c r="AO73" s="71"/>
      <c r="AP73" s="71"/>
      <c r="AQ73" s="71"/>
      <c r="AR73" s="71"/>
      <c r="AS73" s="71"/>
      <c r="AT73" s="72" t="s">
        <v>25</v>
      </c>
      <c r="AU73" s="72"/>
      <c r="AV73" s="72"/>
      <c r="AW73" s="72"/>
      <c r="AX73" s="72"/>
      <c r="AY73" s="59" t="s">
        <v>5</v>
      </c>
      <c r="AZ73" s="60"/>
      <c r="BA73" s="60"/>
      <c r="BB73" s="60"/>
      <c r="BC73" s="61"/>
      <c r="BD73" s="59" t="s">
        <v>81</v>
      </c>
      <c r="BE73" s="60"/>
      <c r="BF73" s="60"/>
      <c r="BG73" s="60"/>
      <c r="BH73" s="61"/>
      <c r="BI73" s="59" t="s">
        <v>79</v>
      </c>
      <c r="BJ73" s="60"/>
      <c r="BK73" s="60"/>
      <c r="BL73" s="60"/>
      <c r="BM73" s="61"/>
      <c r="BN73" s="24">
        <v>90</v>
      </c>
      <c r="BQ73" s="83"/>
      <c r="BR73" s="83"/>
      <c r="BS73" s="83"/>
      <c r="BT73" s="83"/>
    </row>
    <row r="74" spans="1:66" s="12" customFormat="1" ht="18.75" customHeight="1">
      <c r="A74" s="62" t="s">
        <v>44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3">
        <v>900</v>
      </c>
      <c r="AM74" s="63"/>
      <c r="AN74" s="63"/>
      <c r="AO74" s="63"/>
      <c r="AP74" s="63"/>
      <c r="AQ74" s="63"/>
      <c r="AR74" s="63"/>
      <c r="AS74" s="63"/>
      <c r="AT74" s="64" t="s">
        <v>10</v>
      </c>
      <c r="AU74" s="64"/>
      <c r="AV74" s="64"/>
      <c r="AW74" s="64"/>
      <c r="AX74" s="64"/>
      <c r="AY74" s="65"/>
      <c r="AZ74" s="66"/>
      <c r="BA74" s="66"/>
      <c r="BB74" s="66"/>
      <c r="BC74" s="67"/>
      <c r="BD74" s="65"/>
      <c r="BE74" s="66"/>
      <c r="BF74" s="66"/>
      <c r="BG74" s="66"/>
      <c r="BH74" s="67"/>
      <c r="BI74" s="65"/>
      <c r="BJ74" s="66"/>
      <c r="BK74" s="66"/>
      <c r="BL74" s="66"/>
      <c r="BM74" s="67"/>
      <c r="BN74" s="21">
        <f>BN75</f>
        <v>1500</v>
      </c>
    </row>
    <row r="75" spans="1:66" s="16" customFormat="1" ht="18" customHeight="1">
      <c r="A75" s="68" t="s">
        <v>54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9">
        <v>900</v>
      </c>
      <c r="AM75" s="69"/>
      <c r="AN75" s="69"/>
      <c r="AO75" s="69"/>
      <c r="AP75" s="69"/>
      <c r="AQ75" s="69"/>
      <c r="AR75" s="69"/>
      <c r="AS75" s="69"/>
      <c r="AT75" s="70" t="s">
        <v>10</v>
      </c>
      <c r="AU75" s="70"/>
      <c r="AV75" s="70"/>
      <c r="AW75" s="70"/>
      <c r="AX75" s="70"/>
      <c r="AY75" s="50" t="s">
        <v>5</v>
      </c>
      <c r="AZ75" s="51"/>
      <c r="BA75" s="51"/>
      <c r="BB75" s="51"/>
      <c r="BC75" s="52"/>
      <c r="BD75" s="50" t="s">
        <v>34</v>
      </c>
      <c r="BE75" s="51"/>
      <c r="BF75" s="51"/>
      <c r="BG75" s="51"/>
      <c r="BH75" s="52"/>
      <c r="BI75" s="50"/>
      <c r="BJ75" s="51"/>
      <c r="BK75" s="51"/>
      <c r="BL75" s="51"/>
      <c r="BM75" s="52"/>
      <c r="BN75" s="22">
        <f>BN76</f>
        <v>1500</v>
      </c>
    </row>
    <row r="76" spans="1:66" s="12" customFormat="1" ht="24" customHeight="1">
      <c r="A76" s="82" t="s">
        <v>65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71">
        <v>900</v>
      </c>
      <c r="AM76" s="71"/>
      <c r="AN76" s="71"/>
      <c r="AO76" s="71"/>
      <c r="AP76" s="71"/>
      <c r="AQ76" s="71"/>
      <c r="AR76" s="71"/>
      <c r="AS76" s="71"/>
      <c r="AT76" s="72" t="s">
        <v>10</v>
      </c>
      <c r="AU76" s="72"/>
      <c r="AV76" s="72"/>
      <c r="AW76" s="72"/>
      <c r="AX76" s="72"/>
      <c r="AY76" s="59" t="s">
        <v>5</v>
      </c>
      <c r="AZ76" s="60"/>
      <c r="BA76" s="60"/>
      <c r="BB76" s="60"/>
      <c r="BC76" s="61"/>
      <c r="BD76" s="59" t="s">
        <v>34</v>
      </c>
      <c r="BE76" s="60"/>
      <c r="BF76" s="60"/>
      <c r="BG76" s="60"/>
      <c r="BH76" s="61"/>
      <c r="BI76" s="59" t="s">
        <v>66</v>
      </c>
      <c r="BJ76" s="60"/>
      <c r="BK76" s="60"/>
      <c r="BL76" s="60"/>
      <c r="BM76" s="61"/>
      <c r="BN76" s="23">
        <v>1500</v>
      </c>
    </row>
    <row r="77" spans="1:66" s="12" customFormat="1" ht="23.25" customHeight="1">
      <c r="A77" s="84" t="s">
        <v>2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71"/>
      <c r="AM77" s="71"/>
      <c r="AN77" s="71"/>
      <c r="AO77" s="71"/>
      <c r="AP77" s="71"/>
      <c r="AQ77" s="71"/>
      <c r="AR77" s="71"/>
      <c r="AS77" s="71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59"/>
      <c r="BE77" s="60"/>
      <c r="BF77" s="60"/>
      <c r="BG77" s="60"/>
      <c r="BH77" s="61"/>
      <c r="BI77" s="72"/>
      <c r="BJ77" s="72"/>
      <c r="BK77" s="72"/>
      <c r="BL77" s="72"/>
      <c r="BM77" s="72"/>
      <c r="BN77" s="25">
        <f>BN74+BN69+BN66+BN63+BN58+BN55+BN47+BN16+BN52</f>
        <v>102562.7</v>
      </c>
    </row>
    <row r="78" spans="1:66" s="12" customFormat="1" ht="5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</row>
    <row r="79" spans="1:68" s="12" customFormat="1" ht="18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26"/>
      <c r="BP79" s="26"/>
    </row>
    <row r="80" spans="1:66" s="12" customFormat="1" ht="18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</row>
    <row r="81" spans="1:66" s="14" customFormat="1" ht="24" customHeight="1">
      <c r="A81" s="49" t="s">
        <v>57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</row>
    <row r="82" spans="1:66" s="12" customFormat="1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</row>
    <row r="92" ht="12.75">
      <c r="X92" s="5"/>
    </row>
  </sheetData>
  <sheetProtection/>
  <mergeCells count="396">
    <mergeCell ref="BD77:BH77"/>
    <mergeCell ref="BI77:BM77"/>
    <mergeCell ref="A77:AK77"/>
    <mergeCell ref="AL77:AS77"/>
    <mergeCell ref="AT77:AX77"/>
    <mergeCell ref="AY77:BC77"/>
    <mergeCell ref="BD75:BH75"/>
    <mergeCell ref="BI75:BM75"/>
    <mergeCell ref="A76:AK76"/>
    <mergeCell ref="AL76:AS76"/>
    <mergeCell ref="AT76:AX76"/>
    <mergeCell ref="AY76:BC76"/>
    <mergeCell ref="BD76:BH76"/>
    <mergeCell ref="BI76:BM76"/>
    <mergeCell ref="A75:AK75"/>
    <mergeCell ref="AL75:AS75"/>
    <mergeCell ref="AT75:AX75"/>
    <mergeCell ref="AY75:BC75"/>
    <mergeCell ref="BD73:BH73"/>
    <mergeCell ref="BI73:BM73"/>
    <mergeCell ref="A74:AK74"/>
    <mergeCell ref="AL74:AS74"/>
    <mergeCell ref="AT74:AX74"/>
    <mergeCell ref="AY74:BC74"/>
    <mergeCell ref="BD74:BH74"/>
    <mergeCell ref="BI74:BM74"/>
    <mergeCell ref="A73:AK73"/>
    <mergeCell ref="AL73:AS73"/>
    <mergeCell ref="AT73:AX73"/>
    <mergeCell ref="AY73:BC73"/>
    <mergeCell ref="BD71:BH71"/>
    <mergeCell ref="BI71:BM71"/>
    <mergeCell ref="BQ71:BT71"/>
    <mergeCell ref="A72:AK72"/>
    <mergeCell ref="AL72:AS72"/>
    <mergeCell ref="AT72:AX72"/>
    <mergeCell ref="AY72:BC72"/>
    <mergeCell ref="BD72:BH72"/>
    <mergeCell ref="BI72:BM72"/>
    <mergeCell ref="BQ72:BT73"/>
    <mergeCell ref="A71:AK71"/>
    <mergeCell ref="AL71:AS71"/>
    <mergeCell ref="AT71:AX71"/>
    <mergeCell ref="AY71:BC71"/>
    <mergeCell ref="BD69:BH69"/>
    <mergeCell ref="BI69:BM69"/>
    <mergeCell ref="A70:AK70"/>
    <mergeCell ref="AL70:AS70"/>
    <mergeCell ref="AT70:AX70"/>
    <mergeCell ref="AY70:BC70"/>
    <mergeCell ref="BD70:BH70"/>
    <mergeCell ref="BI70:BM70"/>
    <mergeCell ref="A69:AK69"/>
    <mergeCell ref="AL69:AS69"/>
    <mergeCell ref="AT69:AX69"/>
    <mergeCell ref="AY69:BC69"/>
    <mergeCell ref="BD67:BH67"/>
    <mergeCell ref="BI67:BM67"/>
    <mergeCell ref="A68:AK68"/>
    <mergeCell ref="AL68:AS68"/>
    <mergeCell ref="AT68:AX68"/>
    <mergeCell ref="AY68:BC68"/>
    <mergeCell ref="BD68:BH68"/>
    <mergeCell ref="BI68:BM68"/>
    <mergeCell ref="A67:AK67"/>
    <mergeCell ref="AL67:AS67"/>
    <mergeCell ref="AT67:AX67"/>
    <mergeCell ref="AY67:BC67"/>
    <mergeCell ref="BD65:BH65"/>
    <mergeCell ref="BI65:BM65"/>
    <mergeCell ref="A66:AK66"/>
    <mergeCell ref="AL66:AS66"/>
    <mergeCell ref="AT66:AX66"/>
    <mergeCell ref="AY66:BC66"/>
    <mergeCell ref="BD66:BH66"/>
    <mergeCell ref="BI66:BM66"/>
    <mergeCell ref="A65:AK65"/>
    <mergeCell ref="AL65:AS65"/>
    <mergeCell ref="AT65:AX65"/>
    <mergeCell ref="AY65:BC65"/>
    <mergeCell ref="BD63:BH63"/>
    <mergeCell ref="BI63:BM63"/>
    <mergeCell ref="A64:AK64"/>
    <mergeCell ref="AL64:AS64"/>
    <mergeCell ref="AT64:AX64"/>
    <mergeCell ref="AY64:BC64"/>
    <mergeCell ref="BD64:BH64"/>
    <mergeCell ref="BI64:BM64"/>
    <mergeCell ref="A63:AK63"/>
    <mergeCell ref="AL63:AS63"/>
    <mergeCell ref="AT63:AX63"/>
    <mergeCell ref="AY63:BC63"/>
    <mergeCell ref="AT62:AX62"/>
    <mergeCell ref="AY62:BC62"/>
    <mergeCell ref="BD62:BH62"/>
    <mergeCell ref="BI62:BM62"/>
    <mergeCell ref="BQ60:BT60"/>
    <mergeCell ref="A61:AK61"/>
    <mergeCell ref="AL61:AS61"/>
    <mergeCell ref="AT61:AX61"/>
    <mergeCell ref="AY61:BC61"/>
    <mergeCell ref="BD61:BH61"/>
    <mergeCell ref="BI61:BM61"/>
    <mergeCell ref="BQ61:BT62"/>
    <mergeCell ref="A62:AK62"/>
    <mergeCell ref="AL62:AS62"/>
    <mergeCell ref="BD59:BH59"/>
    <mergeCell ref="BI59:BM59"/>
    <mergeCell ref="A60:AK60"/>
    <mergeCell ref="AL60:AS60"/>
    <mergeCell ref="AT60:AX60"/>
    <mergeCell ref="AY60:BC60"/>
    <mergeCell ref="BD60:BH60"/>
    <mergeCell ref="BI60:BM60"/>
    <mergeCell ref="A59:AK59"/>
    <mergeCell ref="AL59:AS59"/>
    <mergeCell ref="AT59:AX59"/>
    <mergeCell ref="AY59:BC59"/>
    <mergeCell ref="BD57:BH57"/>
    <mergeCell ref="BI57:BM57"/>
    <mergeCell ref="A58:AK58"/>
    <mergeCell ref="AL58:AS58"/>
    <mergeCell ref="AT58:AX58"/>
    <mergeCell ref="AY58:BC58"/>
    <mergeCell ref="BD58:BH58"/>
    <mergeCell ref="BI58:BM58"/>
    <mergeCell ref="A57:AK57"/>
    <mergeCell ref="AL57:AS57"/>
    <mergeCell ref="AT57:AX57"/>
    <mergeCell ref="AY57:BC57"/>
    <mergeCell ref="BD55:BH55"/>
    <mergeCell ref="BI55:BM55"/>
    <mergeCell ref="A56:AK56"/>
    <mergeCell ref="AL56:AS56"/>
    <mergeCell ref="AT56:AX56"/>
    <mergeCell ref="AY56:BC56"/>
    <mergeCell ref="BD56:BH56"/>
    <mergeCell ref="BI56:BM56"/>
    <mergeCell ref="A55:AK55"/>
    <mergeCell ref="AL55:AS55"/>
    <mergeCell ref="AT55:AX55"/>
    <mergeCell ref="AY55:BC55"/>
    <mergeCell ref="BD53:BH53"/>
    <mergeCell ref="BI53:BM53"/>
    <mergeCell ref="A54:AK54"/>
    <mergeCell ref="AL54:AS54"/>
    <mergeCell ref="AT54:AX54"/>
    <mergeCell ref="AY54:BC54"/>
    <mergeCell ref="BD54:BH54"/>
    <mergeCell ref="BI54:BM54"/>
    <mergeCell ref="A53:AK53"/>
    <mergeCell ref="AL53:AS53"/>
    <mergeCell ref="AT53:AX53"/>
    <mergeCell ref="AY53:BC53"/>
    <mergeCell ref="BD48:BH48"/>
    <mergeCell ref="BI48:BM48"/>
    <mergeCell ref="A49:AK49"/>
    <mergeCell ref="AL49:AS49"/>
    <mergeCell ref="AT49:AX49"/>
    <mergeCell ref="AY49:BC49"/>
    <mergeCell ref="BD49:BH49"/>
    <mergeCell ref="BI49:BM49"/>
    <mergeCell ref="A48:AK48"/>
    <mergeCell ref="AL48:AS48"/>
    <mergeCell ref="AT48:AX48"/>
    <mergeCell ref="AY48:BC48"/>
    <mergeCell ref="BI46:BM46"/>
    <mergeCell ref="A47:AK47"/>
    <mergeCell ref="AL47:AS47"/>
    <mergeCell ref="AT47:AX47"/>
    <mergeCell ref="AY47:BC47"/>
    <mergeCell ref="BD47:BH47"/>
    <mergeCell ref="BI47:BM47"/>
    <mergeCell ref="AL46:AS46"/>
    <mergeCell ref="AT46:AX46"/>
    <mergeCell ref="AY46:BC46"/>
    <mergeCell ref="BD46:BH46"/>
    <mergeCell ref="BI44:BM44"/>
    <mergeCell ref="A45:AK45"/>
    <mergeCell ref="AL45:AS45"/>
    <mergeCell ref="AT45:AX45"/>
    <mergeCell ref="AY45:BC45"/>
    <mergeCell ref="BD45:BH45"/>
    <mergeCell ref="BI45:BM45"/>
    <mergeCell ref="BD52:BH52"/>
    <mergeCell ref="BI52:BM52"/>
    <mergeCell ref="A43:AK43"/>
    <mergeCell ref="AL43:AS43"/>
    <mergeCell ref="AT43:AX43"/>
    <mergeCell ref="AY43:BC43"/>
    <mergeCell ref="BD43:BH43"/>
    <mergeCell ref="BI43:BM43"/>
    <mergeCell ref="A44:AK44"/>
    <mergeCell ref="AL44:AS44"/>
    <mergeCell ref="A52:AK52"/>
    <mergeCell ref="AL52:AS52"/>
    <mergeCell ref="AT52:AX52"/>
    <mergeCell ref="AY52:BC52"/>
    <mergeCell ref="BD50:BH50"/>
    <mergeCell ref="A42:AK42"/>
    <mergeCell ref="AL42:AS42"/>
    <mergeCell ref="AT42:AX42"/>
    <mergeCell ref="AY42:BC42"/>
    <mergeCell ref="BD42:BH42"/>
    <mergeCell ref="AT44:AX44"/>
    <mergeCell ref="AY44:BC44"/>
    <mergeCell ref="BD44:BH44"/>
    <mergeCell ref="A46:AK46"/>
    <mergeCell ref="A50:AK50"/>
    <mergeCell ref="AL50:AS50"/>
    <mergeCell ref="AT50:AX50"/>
    <mergeCell ref="AY50:BC50"/>
    <mergeCell ref="BI42:BM42"/>
    <mergeCell ref="A41:AK41"/>
    <mergeCell ref="AL41:AS41"/>
    <mergeCell ref="AT41:AX41"/>
    <mergeCell ref="AY41:BC41"/>
    <mergeCell ref="BD41:BH41"/>
    <mergeCell ref="BI41:BM41"/>
    <mergeCell ref="BD39:BH39"/>
    <mergeCell ref="BI39:BM39"/>
    <mergeCell ref="A40:AK40"/>
    <mergeCell ref="AL40:AS40"/>
    <mergeCell ref="AT40:AX40"/>
    <mergeCell ref="AY40:BC40"/>
    <mergeCell ref="BD40:BH40"/>
    <mergeCell ref="BI40:BM40"/>
    <mergeCell ref="A39:AK39"/>
    <mergeCell ref="AL39:AS39"/>
    <mergeCell ref="AT39:AX39"/>
    <mergeCell ref="AY39:BC39"/>
    <mergeCell ref="BD37:BH37"/>
    <mergeCell ref="BI37:BM37"/>
    <mergeCell ref="A38:AK38"/>
    <mergeCell ref="AL38:AS38"/>
    <mergeCell ref="AT38:AX38"/>
    <mergeCell ref="AY38:BC38"/>
    <mergeCell ref="BD38:BH38"/>
    <mergeCell ref="BI38:BM38"/>
    <mergeCell ref="A37:AK37"/>
    <mergeCell ref="AL37:AS37"/>
    <mergeCell ref="AT37:AX37"/>
    <mergeCell ref="AY37:BC37"/>
    <mergeCell ref="BD35:BH35"/>
    <mergeCell ref="BI35:BM35"/>
    <mergeCell ref="A36:AK36"/>
    <mergeCell ref="AL36:AS36"/>
    <mergeCell ref="AT36:AX36"/>
    <mergeCell ref="AY36:BC36"/>
    <mergeCell ref="BD36:BH36"/>
    <mergeCell ref="BI36:BM36"/>
    <mergeCell ref="A35:AK35"/>
    <mergeCell ref="AL35:AS35"/>
    <mergeCell ref="AT35:AX35"/>
    <mergeCell ref="AY35:BC35"/>
    <mergeCell ref="BD33:BH33"/>
    <mergeCell ref="BI33:BM33"/>
    <mergeCell ref="A34:AK34"/>
    <mergeCell ref="AL34:AS34"/>
    <mergeCell ref="AT34:AX34"/>
    <mergeCell ref="AY34:BC34"/>
    <mergeCell ref="BD34:BH34"/>
    <mergeCell ref="BI34:BM34"/>
    <mergeCell ref="A33:AK33"/>
    <mergeCell ref="AL33:AS33"/>
    <mergeCell ref="AT33:AX33"/>
    <mergeCell ref="AY33:BC33"/>
    <mergeCell ref="BD31:BH31"/>
    <mergeCell ref="BI31:BM31"/>
    <mergeCell ref="A32:AK32"/>
    <mergeCell ref="AL32:AS32"/>
    <mergeCell ref="AT32:AX32"/>
    <mergeCell ref="AY32:BC32"/>
    <mergeCell ref="BD32:BH32"/>
    <mergeCell ref="BI32:BM32"/>
    <mergeCell ref="A31:AK31"/>
    <mergeCell ref="AL31:AS31"/>
    <mergeCell ref="AT31:AX31"/>
    <mergeCell ref="AY31:BC31"/>
    <mergeCell ref="BD29:BH29"/>
    <mergeCell ref="BI29:BM29"/>
    <mergeCell ref="A30:AK30"/>
    <mergeCell ref="AL30:AS30"/>
    <mergeCell ref="AT30:AX30"/>
    <mergeCell ref="AY30:BC30"/>
    <mergeCell ref="BD30:BH30"/>
    <mergeCell ref="BI30:BM30"/>
    <mergeCell ref="A29:AK29"/>
    <mergeCell ref="AL29:AS29"/>
    <mergeCell ref="AT29:AX29"/>
    <mergeCell ref="AY29:BC29"/>
    <mergeCell ref="BD27:BH27"/>
    <mergeCell ref="BI27:BM27"/>
    <mergeCell ref="A28:AK28"/>
    <mergeCell ref="AL28:AS28"/>
    <mergeCell ref="AT28:AX28"/>
    <mergeCell ref="AY28:BC28"/>
    <mergeCell ref="BD28:BH28"/>
    <mergeCell ref="BI28:BM28"/>
    <mergeCell ref="A27:AK27"/>
    <mergeCell ref="AL27:AS27"/>
    <mergeCell ref="AT27:AX27"/>
    <mergeCell ref="AY27:BC27"/>
    <mergeCell ref="BD25:BH25"/>
    <mergeCell ref="BI25:BM25"/>
    <mergeCell ref="A26:AK26"/>
    <mergeCell ref="AL26:AS26"/>
    <mergeCell ref="AT26:AX26"/>
    <mergeCell ref="AY26:BC26"/>
    <mergeCell ref="BD26:BH26"/>
    <mergeCell ref="BI26:BM26"/>
    <mergeCell ref="A25:AK25"/>
    <mergeCell ref="AL25:AS25"/>
    <mergeCell ref="AT25:AX25"/>
    <mergeCell ref="AY25:BC25"/>
    <mergeCell ref="BD23:BH23"/>
    <mergeCell ref="BI23:BM23"/>
    <mergeCell ref="A24:AK24"/>
    <mergeCell ref="AL24:AS24"/>
    <mergeCell ref="AT24:AX24"/>
    <mergeCell ref="AY24:BC24"/>
    <mergeCell ref="BD24:BH24"/>
    <mergeCell ref="BI24:BM24"/>
    <mergeCell ref="A23:AK23"/>
    <mergeCell ref="AL23:AS23"/>
    <mergeCell ref="AT23:AX23"/>
    <mergeCell ref="AY23:BC23"/>
    <mergeCell ref="BD21:BH21"/>
    <mergeCell ref="BI21:BM21"/>
    <mergeCell ref="A22:AK22"/>
    <mergeCell ref="AL22:AS22"/>
    <mergeCell ref="AT22:AX22"/>
    <mergeCell ref="AY22:BC22"/>
    <mergeCell ref="BD22:BH22"/>
    <mergeCell ref="BI22:BM22"/>
    <mergeCell ref="A21:AK21"/>
    <mergeCell ref="AL21:AS21"/>
    <mergeCell ref="AT21:AX21"/>
    <mergeCell ref="AY21:BC21"/>
    <mergeCell ref="BD19:BH19"/>
    <mergeCell ref="BI19:BM19"/>
    <mergeCell ref="A20:AK20"/>
    <mergeCell ref="AL20:AS20"/>
    <mergeCell ref="AT20:AX20"/>
    <mergeCell ref="AY20:BC20"/>
    <mergeCell ref="BD20:BH20"/>
    <mergeCell ref="BI20:BM20"/>
    <mergeCell ref="A19:AK19"/>
    <mergeCell ref="AL19:AS19"/>
    <mergeCell ref="AT19:AX19"/>
    <mergeCell ref="AY19:BC19"/>
    <mergeCell ref="BI17:BM17"/>
    <mergeCell ref="A18:AK18"/>
    <mergeCell ref="AL18:AS18"/>
    <mergeCell ref="AT18:AX18"/>
    <mergeCell ref="AY18:BC18"/>
    <mergeCell ref="BD18:BH18"/>
    <mergeCell ref="BI18:BM18"/>
    <mergeCell ref="AL17:AS17"/>
    <mergeCell ref="AT17:AX17"/>
    <mergeCell ref="AY17:BC17"/>
    <mergeCell ref="BD17:BH17"/>
    <mergeCell ref="AY51:BC51"/>
    <mergeCell ref="BD51:BH51"/>
    <mergeCell ref="BI51:BM51"/>
    <mergeCell ref="A16:AK16"/>
    <mergeCell ref="AL16:AS16"/>
    <mergeCell ref="AT16:AX16"/>
    <mergeCell ref="AY16:BC16"/>
    <mergeCell ref="BD16:BH16"/>
    <mergeCell ref="BI16:BM16"/>
    <mergeCell ref="A17:AK17"/>
    <mergeCell ref="AY14:BC14"/>
    <mergeCell ref="BD14:BH14"/>
    <mergeCell ref="AT15:AX15"/>
    <mergeCell ref="A81:BN81"/>
    <mergeCell ref="BI15:BM15"/>
    <mergeCell ref="BD15:BH15"/>
    <mergeCell ref="BI50:BM50"/>
    <mergeCell ref="A51:AK51"/>
    <mergeCell ref="AL51:AS51"/>
    <mergeCell ref="AT51:AX51"/>
    <mergeCell ref="A10:BN10"/>
    <mergeCell ref="AT13:BM13"/>
    <mergeCell ref="BF6:BN6"/>
    <mergeCell ref="AY15:BC15"/>
    <mergeCell ref="A13:AK14"/>
    <mergeCell ref="AL13:AS14"/>
    <mergeCell ref="A15:AK15"/>
    <mergeCell ref="AL15:AS15"/>
    <mergeCell ref="BI14:BM14"/>
    <mergeCell ref="AT14:AX14"/>
    <mergeCell ref="BF1:BN4"/>
    <mergeCell ref="A7:BN7"/>
    <mergeCell ref="A8:BN8"/>
    <mergeCell ref="A9:BN9"/>
  </mergeCells>
  <printOptions/>
  <pageMargins left="0.1968503937007874" right="0.1968503937007874" top="0.1968503937007874" bottom="0.1968503937007874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5" sqref="I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Ольга</cp:lastModifiedBy>
  <cp:lastPrinted>2012-11-02T09:09:08Z</cp:lastPrinted>
  <dcterms:created xsi:type="dcterms:W3CDTF">2001-08-16T13:16:24Z</dcterms:created>
  <dcterms:modified xsi:type="dcterms:W3CDTF">2012-11-28T12:01:55Z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